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defaultThemeVersion="166925"/>
  <xr:revisionPtr revIDLastSave="0" documentId="13_ncr:1_{F71ECC67-6A98-4368-A2F2-0E9495553DC5}" xr6:coauthVersionLast="47" xr6:coauthVersionMax="47" xr10:uidLastSave="{00000000-0000-0000-0000-000000000000}"/>
  <bookViews>
    <workbookView xWindow="28680" yWindow="-120" windowWidth="29040" windowHeight="15720" tabRatio="733" xr2:uid="{9A797A42-4B0E-4A0E-8B91-1690CEA9D601}"/>
  </bookViews>
  <sheets>
    <sheet name="Table Guide" sheetId="13" r:id="rId1"/>
    <sheet name="Table of contents" sheetId="9" r:id="rId2"/>
    <sheet name="Total Trips" sheetId="7" r:id="rId3"/>
    <sheet name="Holiday Trips" sheetId="3" r:id="rId4"/>
    <sheet name="Visit Friends or Relatives" sheetId="4" r:id="rId5"/>
    <sheet name="Business Trips" sheetId="5" r:id="rId6"/>
    <sheet name="Miscellaneous Trips" sheetId="6" r:id="rId7"/>
    <sheet name="Hyperlink" sheetId="11" state="hidden" r:id="rId8"/>
  </sheets>
  <definedNames>
    <definedName name="_xlnm._FilterDatabase" localSheetId="0" hidden="1">'Table Guide'!$A$1:$A$82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 i="9" l="1"/>
  <c r="C10" i="9"/>
  <c r="C11" i="9"/>
  <c r="F32" i="9"/>
  <c r="F31" i="9"/>
  <c r="F30" i="9"/>
  <c r="F29" i="9"/>
  <c r="F28" i="9"/>
  <c r="F27" i="9"/>
  <c r="F26" i="9"/>
  <c r="F25" i="9"/>
  <c r="F24" i="9"/>
  <c r="F23" i="9"/>
  <c r="F22" i="9"/>
  <c r="F21" i="9"/>
  <c r="F20" i="9"/>
  <c r="F19" i="9"/>
  <c r="F18" i="9"/>
  <c r="F17" i="9"/>
  <c r="F16" i="9"/>
  <c r="F15" i="9"/>
  <c r="F14" i="9"/>
  <c r="F13" i="9"/>
  <c r="F12" i="9"/>
  <c r="F11" i="9"/>
  <c r="F10" i="9"/>
  <c r="F9" i="9"/>
  <c r="F8" i="9"/>
  <c r="F7" i="9"/>
  <c r="F6" i="9"/>
  <c r="F5" i="9"/>
  <c r="F4" i="9"/>
  <c r="F3" i="9"/>
  <c r="E32" i="9"/>
  <c r="E31" i="9"/>
  <c r="E30" i="9"/>
  <c r="E29" i="9"/>
  <c r="E28" i="9"/>
  <c r="E27" i="9"/>
  <c r="E26" i="9"/>
  <c r="E25" i="9"/>
  <c r="E24" i="9"/>
  <c r="E23" i="9"/>
  <c r="E22" i="9"/>
  <c r="E21" i="9"/>
  <c r="E20" i="9"/>
  <c r="E19" i="9"/>
  <c r="E18" i="9"/>
  <c r="E17" i="9"/>
  <c r="E16" i="9"/>
  <c r="E15" i="9"/>
  <c r="E14" i="9"/>
  <c r="E13" i="9"/>
  <c r="E12" i="9"/>
  <c r="E11" i="9"/>
  <c r="E10" i="9"/>
  <c r="E9" i="9"/>
  <c r="E8" i="9"/>
  <c r="E7" i="9"/>
  <c r="E6" i="9"/>
  <c r="E5" i="9"/>
  <c r="E4" i="9"/>
  <c r="E3" i="9"/>
  <c r="C21" i="9"/>
  <c r="C20" i="9"/>
  <c r="D32" i="9"/>
  <c r="D31" i="9"/>
  <c r="D30" i="9"/>
  <c r="D29" i="9"/>
  <c r="D28" i="9"/>
  <c r="D27" i="9"/>
  <c r="D26" i="9"/>
  <c r="D25" i="9"/>
  <c r="D24" i="9"/>
  <c r="D23" i="9"/>
  <c r="D22" i="9"/>
  <c r="D21" i="9"/>
  <c r="D20" i="9"/>
  <c r="D19" i="9"/>
  <c r="D18" i="9"/>
  <c r="D17" i="9"/>
  <c r="D16" i="9"/>
  <c r="D15" i="9"/>
  <c r="D14" i="9"/>
  <c r="D13" i="9"/>
  <c r="D12" i="9"/>
  <c r="D11" i="9"/>
  <c r="D10" i="9"/>
  <c r="D9" i="9"/>
  <c r="D8" i="9"/>
  <c r="D7" i="9"/>
  <c r="D6" i="9"/>
  <c r="D5" i="9"/>
  <c r="D4" i="9"/>
  <c r="D3" i="9"/>
  <c r="C32" i="9"/>
  <c r="C31" i="9"/>
  <c r="C30" i="9"/>
  <c r="C29" i="9"/>
  <c r="C28" i="9"/>
  <c r="C27" i="9"/>
  <c r="C26" i="9"/>
  <c r="C25" i="9"/>
  <c r="C24" i="9"/>
  <c r="C23" i="9"/>
  <c r="C22" i="9"/>
  <c r="C19" i="9"/>
  <c r="C18" i="9"/>
  <c r="C17" i="9"/>
  <c r="C16" i="9"/>
  <c r="C15" i="9"/>
  <c r="C14" i="9"/>
  <c r="C13" i="9"/>
  <c r="C12" i="9"/>
  <c r="C8" i="9"/>
  <c r="C7" i="9"/>
  <c r="C6" i="9"/>
  <c r="C5" i="9"/>
  <c r="C4" i="9"/>
  <c r="C3" i="9"/>
  <c r="B32" i="9"/>
  <c r="B31" i="9"/>
  <c r="B30" i="9"/>
  <c r="B29" i="9"/>
  <c r="B28" i="9"/>
  <c r="B27" i="9"/>
  <c r="B26" i="9"/>
  <c r="B25" i="9"/>
  <c r="B24" i="9"/>
  <c r="B23" i="9"/>
  <c r="B22" i="9"/>
  <c r="B21" i="9"/>
  <c r="B20" i="9"/>
  <c r="B19" i="9"/>
  <c r="B18" i="9"/>
  <c r="B17" i="9"/>
  <c r="B16" i="9"/>
  <c r="B15" i="9"/>
  <c r="B14" i="9"/>
  <c r="B13" i="9"/>
  <c r="B12" i="9"/>
  <c r="B11" i="9"/>
  <c r="B10" i="9"/>
  <c r="B9" i="9"/>
  <c r="B8" i="9"/>
  <c r="B7" i="9"/>
  <c r="B6" i="9"/>
  <c r="B5" i="9"/>
  <c r="B4" i="9"/>
  <c r="B3" i="9"/>
</calcChain>
</file>

<file path=xl/sharedStrings.xml><?xml version="1.0" encoding="utf-8"?>
<sst xmlns="http://schemas.openxmlformats.org/spreadsheetml/2006/main" count="2546" uniqueCount="472">
  <si>
    <t>QUARTER TRIP TAKEN</t>
  </si>
  <si>
    <t>DURATION OF TRIP</t>
  </si>
  <si>
    <t>ACCOMMODATION USED</t>
  </si>
  <si>
    <t>TRIP PART OF PACKAGE</t>
  </si>
  <si>
    <t>LIFESTAGE</t>
  </si>
  <si>
    <t>AGE</t>
  </si>
  <si>
    <t>16-24</t>
  </si>
  <si>
    <t>25-34</t>
  </si>
  <si>
    <t>35-44</t>
  </si>
  <si>
    <t>45-54</t>
  </si>
  <si>
    <t>55-64</t>
  </si>
  <si>
    <t>65+</t>
  </si>
  <si>
    <t>GENDER</t>
  </si>
  <si>
    <t>EMPLOYMENT STATUS</t>
  </si>
  <si>
    <t>RELATIONSHIP STATUS</t>
  </si>
  <si>
    <t>PART OF LARGER GROUP</t>
  </si>
  <si>
    <t>SEXUAL ORIENTATION</t>
  </si>
  <si>
    <t>CHILDREN IN HOUSEHOLD</t>
  </si>
  <si>
    <t>CHILDREN PRESENT IN TRAVEL PARTY (aged under 16)</t>
  </si>
  <si>
    <t>BOOKING TIME PERIOD</t>
  </si>
  <si>
    <t>NUMBER OF PLACES STAYED OVERNIGHT INCLUDING MAIN DESTINATION</t>
  </si>
  <si>
    <t>TOTAL TRIP PARTY (including respondent)</t>
  </si>
  <si>
    <t>ETHNICITY OF RESPONDENT</t>
  </si>
  <si>
    <t>Visit Friends or Relatives</t>
  </si>
  <si>
    <t/>
  </si>
  <si>
    <t>Total trips</t>
  </si>
  <si>
    <t xml:space="preserve">CAR OWNERSHIP </t>
  </si>
  <si>
    <t xml:space="preserve">LEVEL OF EDUCATION </t>
  </si>
  <si>
    <t>ACTIVITIES UNDERTAKEN ON TRIP [m]</t>
  </si>
  <si>
    <t>TRANSPORT USED FOR TRAVEL TO MAIN DESTINATION [m]</t>
  </si>
  <si>
    <t>HOW BOOKED [m]</t>
  </si>
  <si>
    <t>SPEND BREAKDOWN [m]</t>
  </si>
  <si>
    <t>[z]</t>
  </si>
  <si>
    <t>TOTAL TRIPS</t>
  </si>
  <si>
    <t>CARING RESPONSIBILITY [m]</t>
  </si>
  <si>
    <t>REGION OF RESIDENCE</t>
  </si>
  <si>
    <t>LOCATION TYPE OF MAIN PLACE VISITED OVERNIGHT</t>
  </si>
  <si>
    <t>HEALTH IMPAIRMENT IN TRIP PARTY [m]</t>
  </si>
  <si>
    <t>PHYSICAL OR MENTAL HEALTH CONDITION OR ILLNESS IN TRIP PARTY</t>
  </si>
  <si>
    <r>
      <t xml:space="preserve">Holiday Trips. </t>
    </r>
    <r>
      <rPr>
        <sz val="12"/>
        <color theme="1"/>
        <rFont val="Arial"/>
        <family val="2"/>
      </rPr>
      <t>The main purpose of the trip was for holiday, pleasure or leisure.</t>
    </r>
  </si>
  <si>
    <r>
      <t xml:space="preserve">% total nights. </t>
    </r>
    <r>
      <rPr>
        <sz val="12"/>
        <color theme="1"/>
        <rFont val="Arial"/>
        <family val="2"/>
      </rPr>
      <t>This is the percentage of total nights in Wales for each purpose of trip.</t>
    </r>
  </si>
  <si>
    <r>
      <t xml:space="preserve">Net All serviced accommodation (e.g. hotel or B&amp;B): </t>
    </r>
    <r>
      <rPr>
        <sz val="12"/>
        <color theme="1"/>
        <rFont val="Arial"/>
        <family val="2"/>
      </rPr>
      <t>Hotel/Motel/Inn, Serviced apartment, Guest house/Bed and Breakfast, Farmhouse</t>
    </r>
  </si>
  <si>
    <t>REGION VISITED OVERNIGHT [m]</t>
  </si>
  <si>
    <t>Holiday Trips</t>
  </si>
  <si>
    <t>Business Trips</t>
  </si>
  <si>
    <t>Miscellaneous Trips</t>
  </si>
  <si>
    <t>A6</t>
  </si>
  <si>
    <t>A26</t>
  </si>
  <si>
    <t>A10</t>
  </si>
  <si>
    <t>A12</t>
  </si>
  <si>
    <t>A13</t>
  </si>
  <si>
    <t>A31</t>
  </si>
  <si>
    <t>A15</t>
  </si>
  <si>
    <t>A17</t>
  </si>
  <si>
    <t>A18</t>
  </si>
  <si>
    <t>A37</t>
  </si>
  <si>
    <t>A21</t>
  </si>
  <si>
    <t>A23</t>
  </si>
  <si>
    <t>A24</t>
  </si>
  <si>
    <t>A43</t>
  </si>
  <si>
    <t>A27</t>
  </si>
  <si>
    <t>A29</t>
  </si>
  <si>
    <t>A30</t>
  </si>
  <si>
    <t>A53</t>
  </si>
  <si>
    <t>A39</t>
  </si>
  <si>
    <t>A40</t>
  </si>
  <si>
    <t>A58</t>
  </si>
  <si>
    <t>A42</t>
  </si>
  <si>
    <t>A44</t>
  </si>
  <si>
    <t>A45</t>
  </si>
  <si>
    <t>A71</t>
  </si>
  <si>
    <t>A55</t>
  </si>
  <si>
    <t>A56</t>
  </si>
  <si>
    <t>A57</t>
  </si>
  <si>
    <t>A78</t>
  </si>
  <si>
    <t>A62</t>
  </si>
  <si>
    <t>A63</t>
  </si>
  <si>
    <t>A64</t>
  </si>
  <si>
    <t>A65</t>
  </si>
  <si>
    <t>A85</t>
  </si>
  <si>
    <t>A69</t>
  </si>
  <si>
    <t>A70</t>
  </si>
  <si>
    <t>A72</t>
  </si>
  <si>
    <t>A89</t>
  </si>
  <si>
    <t>A73</t>
  </si>
  <si>
    <t>A74</t>
  </si>
  <si>
    <t>A75</t>
  </si>
  <si>
    <t>A76</t>
  </si>
  <si>
    <t>A99</t>
  </si>
  <si>
    <t>A83</t>
  </si>
  <si>
    <t>A84</t>
  </si>
  <si>
    <t>A86</t>
  </si>
  <si>
    <t>A110</t>
  </si>
  <si>
    <t>A94</t>
  </si>
  <si>
    <t>A95</t>
  </si>
  <si>
    <t>A96</t>
  </si>
  <si>
    <t>A97</t>
  </si>
  <si>
    <t>A115</t>
  </si>
  <si>
    <t>A100</t>
  </si>
  <si>
    <t>A101</t>
  </si>
  <si>
    <t>A102</t>
  </si>
  <si>
    <t>A121</t>
  </si>
  <si>
    <t>A105</t>
  </si>
  <si>
    <t>A106</t>
  </si>
  <si>
    <t>A107</t>
  </si>
  <si>
    <t>A108</t>
  </si>
  <si>
    <t>A124</t>
  </si>
  <si>
    <t>A109</t>
  </si>
  <si>
    <t>A111</t>
  </si>
  <si>
    <t>A134</t>
  </si>
  <si>
    <t>A118</t>
  </si>
  <si>
    <t>A119</t>
  </si>
  <si>
    <t>A120</t>
  </si>
  <si>
    <t>A145</t>
  </si>
  <si>
    <t>A129</t>
  </si>
  <si>
    <t>A130</t>
  </si>
  <si>
    <t>A131</t>
  </si>
  <si>
    <t>A132</t>
  </si>
  <si>
    <t>A149</t>
  </si>
  <si>
    <t>A133</t>
  </si>
  <si>
    <t>A135</t>
  </si>
  <si>
    <t>A136</t>
  </si>
  <si>
    <t>A154</t>
  </si>
  <si>
    <t>A138</t>
  </si>
  <si>
    <t>A139</t>
  </si>
  <si>
    <t>A140</t>
  </si>
  <si>
    <t>A141</t>
  </si>
  <si>
    <t>A161</t>
  </si>
  <si>
    <t>A146</t>
  </si>
  <si>
    <t>A147</t>
  </si>
  <si>
    <t>A148</t>
  </si>
  <si>
    <t>A165</t>
  </si>
  <si>
    <t>A150</t>
  </si>
  <si>
    <t>A151</t>
  </si>
  <si>
    <t>A152</t>
  </si>
  <si>
    <t>A172</t>
  </si>
  <si>
    <t>A156</t>
  </si>
  <si>
    <t>A157</t>
  </si>
  <si>
    <t>A158</t>
  </si>
  <si>
    <t>A159</t>
  </si>
  <si>
    <t>A176</t>
  </si>
  <si>
    <t>A160</t>
  </si>
  <si>
    <t>A162</t>
  </si>
  <si>
    <t>A163</t>
  </si>
  <si>
    <t>A181</t>
  </si>
  <si>
    <t>A166</t>
  </si>
  <si>
    <t>A167</t>
  </si>
  <si>
    <t>A168</t>
  </si>
  <si>
    <t>A185</t>
  </si>
  <si>
    <t>A169</t>
  </si>
  <si>
    <t>A170</t>
  </si>
  <si>
    <t>A171</t>
  </si>
  <si>
    <t>A188</t>
  </si>
  <si>
    <t>A173</t>
  </si>
  <si>
    <t>A174</t>
  </si>
  <si>
    <t>A175</t>
  </si>
  <si>
    <t>A197</t>
  </si>
  <si>
    <t>A182</t>
  </si>
  <si>
    <t>A183</t>
  </si>
  <si>
    <t>A184</t>
  </si>
  <si>
    <t>A202</t>
  </si>
  <si>
    <t>A186</t>
  </si>
  <si>
    <t>A187</t>
  </si>
  <si>
    <t>A189</t>
  </si>
  <si>
    <t>A208</t>
  </si>
  <si>
    <t>A192</t>
  </si>
  <si>
    <t>A193</t>
  </si>
  <si>
    <t>A194</t>
  </si>
  <si>
    <t>A195</t>
  </si>
  <si>
    <t>Gwybodaeth sydd wedi'i chynnwys yn y ddogfen hon</t>
  </si>
  <si>
    <t>Cwmpas Amser</t>
  </si>
  <si>
    <t>Poblogaeth Ystadegol</t>
  </si>
  <si>
    <t>Y boblogaeth ystadegol ar gyfer amcangyfrifon yn y ddogfen hon yw oedolion 16 oed neu hŷn sy'n byw yng Nghymru, Lloegr neu'r Alban. Mae'r arolwg hefyd yn casglu manylion unrhyw blant sy'n mynd gydag oedolyn ar daith dros nos a chaiff y rhain eu cynnwys yn y ffigurau gros amcangyfrifedig ar gyfer teithiau, nosweithiau a gwariant. Mae'r data demograffig yn y tablau yn seiliedig ar yr ymatebwr yn hytrach na'r rhai ym mharti'r daith.</t>
  </si>
  <si>
    <t>Canllawiau Maint Sampl</t>
  </si>
  <si>
    <t xml:space="preserve">Mae meintiau sylfaen ar gyfer pob un o'r amcangyfrifon wedi'u cynnwys mewn colofn ar wahân ym mhob tabl. Mae meintiau sylfaen yn cyfeirio at nifer y teithiau a adroddwyd. Mae rhai o'r meintiau sylfaen hyn yn isel. Os yw'r maint sylfaen yn llai na 30, ni argymhellir y dylid defnyddio'r data hyn. Os yw'r maint sylfaen rhwng 30 a 100, argymhellir defnyddio'r amcangyfrifon ar sail ddangosol yn unig. Ceir cod lliw ar gyfer meintiau sylfaen isel yn y tablau a dangosir meintiau sylfaen sy'n llai na 30 â llenwad oren tywyll a dangosir meintiau sylfaen rhwng 30 a 100 â llenwad oren golau. Mae rhai amcangyfrifon yn y tablau wedi'u nodi'n amhenodedig. Mae hyn oherwydd nifer fach o deithiau na ddarparodd unrhyw wybodaeth fanwl. Gofynnir i'r ymatebwyr am hyd at 10 taith, ond mae nifer y teithiau y gofynnir amdanynt yn fanwl wedi'i chyfyngu i 3. </t>
  </si>
  <si>
    <t>Sut i ddod o hyd i dablau ar gyfer Cymru</t>
  </si>
  <si>
    <t>I weld y tablau ar gyfer diben pob taith ar gyfer Cymru, cliciwch ar y Tabiau Taflenni Gwaith sydd wedi'u lleoli ar waelod y ddogfen hon sydd wedi'u labelu yn ôl prif ddiben taith.</t>
  </si>
  <si>
    <t>Sut i ddod o hyd i dablau ar gyfer Prydain Fawr, Lloegr a'r Alban</t>
  </si>
  <si>
    <t>Sut i ddod o hyd i dablau ar gyfer rhanbarthau ac ardaloedd awdurdod lleol yng Nghymru</t>
  </si>
  <si>
    <t>Bydd tablau ag amcangyfrifon ar gyfer teithiau dros nos yr aethpwyd arnynt yn y pedwar prif ranbarth a'r 22 o Ardaloedd Awdurdod Lleol yng Nghymru yn cael eu cyhoeddi ar wahân gan Lywodraeth Cymru. Bydd y rhain yn defnyddio amcangyfrifon cyfanredol dros sawl blwyddyn, gan fod nifer yr ymatebion i'r arolwg â theithiau cymwys i ranbarthau ac Ardaloedd Awdurdod Lleol penodol yn aml yn isel ar lefel flynyddol.</t>
  </si>
  <si>
    <t>Sut i ddod o hyd i adroddiadau cyhoeddedig</t>
  </si>
  <si>
    <t>Sut i ddod o hyd i wybodaeth am fethodoleg ymchwil</t>
  </si>
  <si>
    <t>Cyhoeddir Adroddiad Ansawdd Cefndir ar wefan Croeso Cymru â manylion ar fethodoleg ymchwil, sicrwydd ansawdd, dull amcangyfrifo a'r holiadur a ddefnyddiwyd.</t>
  </si>
  <si>
    <t xml:space="preserve">Sut i Ddefnyddio'r Tablau </t>
  </si>
  <si>
    <t>Symbolau a ddefnyddir yn y tablau</t>
  </si>
  <si>
    <t>[m]. Mae'r symbol hwn yn dynodi bod yr eitem ddata yn ymateb amlgod. Gallai'r ymatebwyr ddewis sawl ymateb yn eu hateb, ac felly efallai nad yw'r niferoedd yn adio i roi'r cyfanswm neu'n cyfateb i 100%</t>
  </si>
  <si>
    <t>[z]. Mae'r symbol hwn yn dynodi nad yw'r eitem ddata yn berthnasol</t>
  </si>
  <si>
    <t>[x]. Mae'r symbol hwn yn dynodi nad yw'r eitem ddata ar gael</t>
  </si>
  <si>
    <t>[r]. Mae'r symbol hwn yn dynodi bod yr eitem ddata wedi cael ei diwygio ers y cyhoeddiad gwreiddiol</t>
  </si>
  <si>
    <t>Ffenestri rhewi</t>
  </si>
  <si>
    <t>Mae ffenestri rhewi wedi'u gosod ar rhai rhesi. I ddiffodd fframiau rhewi, cliciwch View, yna cliciwch Window, ac yna cliciwch Unfreeze Panes. Fel arall, cliciwch y tab View yn y rhuban, yna cliciwch y botwm Freeze Panes yn y grŵp botymau Window, ac yna dewiswch y gorchymyn Unfreeze Panes o'r gwymplen.</t>
  </si>
  <si>
    <t>Diben ymweliadau a adroddir ym mhob taflen waith</t>
  </si>
  <si>
    <r>
      <rPr>
        <b/>
        <sz val="12"/>
        <color theme="1"/>
        <rFont val="Arial"/>
        <family val="2"/>
      </rPr>
      <t>Cyfanswm Teithiau</t>
    </r>
    <r>
      <rPr>
        <sz val="12"/>
        <color theme="1"/>
        <rFont val="Arial"/>
        <family val="2"/>
      </rPr>
      <t>. Mae hyn yn cynnwys amcangyfrifon o deithiau, nosweithiau a gwariant yng Nghymru ar bob math o deithiau dros nos at bob diben cymwys.</t>
    </r>
  </si>
  <si>
    <r>
      <t>Ymweld â Ffrindiau neu Berthnasau</t>
    </r>
    <r>
      <rPr>
        <sz val="12"/>
        <color theme="1"/>
        <rFont val="Arial"/>
        <family val="2"/>
      </rPr>
      <t>. Roedd prif ddiben y daith ar gyfer ymweld â ffrindiau a pherthnasau.</t>
    </r>
  </si>
  <si>
    <r>
      <t xml:space="preserve">Teithiau Busnes. </t>
    </r>
    <r>
      <rPr>
        <sz val="12"/>
        <color theme="1"/>
        <rFont val="Arial"/>
        <family val="2"/>
      </rPr>
      <t>Roedd prif ddiben y daith ar gyfer busnes.</t>
    </r>
  </si>
  <si>
    <t>Trawstoriadau a ddefnyddiwyd yn y tablau</t>
  </si>
  <si>
    <r>
      <rPr>
        <b/>
        <sz val="12"/>
        <color theme="1"/>
        <rFont val="Arial"/>
        <family val="2"/>
      </rPr>
      <t>Teithiau (miliynau)</t>
    </r>
    <r>
      <rPr>
        <sz val="12"/>
        <color theme="1"/>
        <rFont val="Arial"/>
        <family val="2"/>
      </rPr>
      <t>. Dangosir teithiau mewn miliynau. Amcangyfrif yw hwn o'r hyn fyddai nifer gros y teithiau dros nos yr aeth y boblogaeth arnynt, o fewn y cyfnod amser a pharamedrau eraill a nodwyd, pe bai'r sampl cwota yn gynrychiadol o boblogaeth gyfan Prydain Fawr. Dangosir amcangyfrifon i 2 le degol.</t>
    </r>
  </si>
  <si>
    <r>
      <t xml:space="preserve">% o gyfanswm y teithiau. </t>
    </r>
    <r>
      <rPr>
        <sz val="12"/>
        <color theme="1"/>
        <rFont val="Arial"/>
        <family val="2"/>
      </rPr>
      <t>Dyma'r canran o gyfanswm y teithiau yng Nghymru ar gyfer pob diben taith.</t>
    </r>
  </si>
  <si>
    <r>
      <t xml:space="preserve">Nosweithiau (miliynau). </t>
    </r>
    <r>
      <rPr>
        <sz val="12"/>
        <color theme="1"/>
        <rFont val="Arial"/>
        <family val="2"/>
      </rPr>
      <t>Dangosir nosweithiau mewn miliynau. Amcangyfrif yw hwn o beth yw'r nifer gros o nosweithiau a dreuliwyd ar deithiau dros nos yr aeth y boblogaeth arnynt, o fewn y cyfnod amser a pharamedrau eraill a nodwyd, pe bai'r sampl cwota yn gynrychiadol o boblogaeth gyfan Prydain Fawr. Dangosir amcangyfrifon i 2 le degol.</t>
    </r>
  </si>
  <si>
    <r>
      <t xml:space="preserve">Gwariant (miliynau). </t>
    </r>
    <r>
      <rPr>
        <sz val="12"/>
        <color theme="1"/>
        <rFont val="Arial"/>
        <family val="2"/>
      </rPr>
      <t>Dangosir gwariant mewn £ miliynau. Amcangyfrif yw hwn o'r hyn fyddai cyfanswm y gwariant yn ymwneud â nifer y teithiau dros nos yr aeth poblogaeth Prydain Fawr arnynt, o fewn y cyfnod amser a pharamedrau eraill a nodwyd, pe bai'r sampl cwota yn gynrychiadol o boblogaeth gyfan Prydain Fawr. Mae gwariant yn cynnwys cost llety a gweithgareddau y talwyd amdanynt ymlaen llaw, eitemau eraill a brynwyd at ddiben y daith a thaliadau ar gyfer biliau yn ymwneud â'r daith a dderbyniwyd ar ôl yr ymweliad. Mae gwariant hefyd yn cynnwys unrhyw filiau a dalwyd ar ran yr ymatebwr, fel unrhyw beth y talwyd amdano gan gyflogwr ar gyfer taith fusnes. Dim ond tanwydd a brynwyd yn ystod y daith sydd wedi'i gynnwys. Dim ond bwyd a fwytawyd yn ystod y daith sydd wedi'i gynnwys.</t>
    </r>
  </si>
  <si>
    <t>Diffiniadau a niferoedd net a ddefnyddiwyd yn y tablau</t>
  </si>
  <si>
    <t>Mae nifer net yn dangos nifer yr ymatebwyr a ddewisodd un neu fwy o opsiynau o grŵp o gategorïau. Mae pob categori a restrwyd wedi'i gynnwys yn y niferoedd net.</t>
  </si>
  <si>
    <r>
      <t xml:space="preserve">% o gyfanswm y gwariant. </t>
    </r>
    <r>
      <rPr>
        <sz val="12"/>
        <color theme="1"/>
        <rFont val="Arial"/>
        <family val="2"/>
      </rPr>
      <t>Dyma'r canran o gyfanswm y gwariant yng Nghymru ar gyfer pob diben taith.</t>
    </r>
  </si>
  <si>
    <r>
      <t xml:space="preserve">Maint sylfaen. </t>
    </r>
    <r>
      <rPr>
        <sz val="12"/>
        <color theme="1"/>
        <rFont val="Arial"/>
        <family val="2"/>
      </rPr>
      <t>Maint sylfaen yw nifer yr ymatebion i'r arolwg lle adroddir taith gymwys.</t>
    </r>
  </si>
  <si>
    <r>
      <t xml:space="preserve">Net: Cyfarfodydd o unrhyw faint: </t>
    </r>
    <r>
      <rPr>
        <sz val="12"/>
        <color theme="1"/>
        <rFont val="Arial"/>
        <family val="2"/>
      </rPr>
      <t>Cyfarfod (llai na 5 o bobl), Cyfarfod (6 i 20 o bobl), Cyfarfod (21 o bobl neu fwy).</t>
    </r>
  </si>
  <si>
    <r>
      <t>Net: Cynadleddau/arddangosfa/digwyddiad neu hyfforddiant/meithrin tîm neu deithio ar gyfer gwaith neu ddigwyddiadau eraill:</t>
    </r>
    <r>
      <rPr>
        <sz val="12"/>
        <color theme="1"/>
        <rFont val="Arial"/>
        <family val="2"/>
      </rPr>
      <t xml:space="preserve"> Yn cynnwys teithiau busnes ar gyfer meithrin tîm, cynadleddau, arddangosfeydd, digwyddiad neu hyfforddiant neu deithio i weithio neu ddigwyddiadau eraill.</t>
    </r>
  </si>
  <si>
    <r>
      <t xml:space="preserve">Net: Arhosiad dros nos yn y DU yn rhan o deithiau tramor (e.e. aros mewn gwesty maes awyr cyn hedfan dramor): </t>
    </r>
    <r>
      <rPr>
        <sz val="12"/>
        <color theme="1"/>
        <rFont val="Arial"/>
        <family val="2"/>
      </rPr>
      <t>Yn cynnwys gwyliau, ymweld â ffrindiau a pherthnasau, teithiau busnes neu deithiau am resymau eraill yr aethpwyd arnynt y tu allan i'r DU.</t>
    </r>
  </si>
  <si>
    <r>
      <t>Net:</t>
    </r>
    <r>
      <rPr>
        <sz val="12"/>
        <color theme="1"/>
        <rFont val="Arial"/>
        <family val="2"/>
      </rPr>
      <t xml:space="preserve"> </t>
    </r>
    <r>
      <rPr>
        <b/>
        <sz val="12"/>
        <color theme="1"/>
        <rFont val="Arial"/>
        <family val="2"/>
      </rPr>
      <t xml:space="preserve">Taith yr aethpwyd arni yn y DU ar gyfer digwyddiad/dathliad personol, digwyddiad cyhoeddus, addysgol, meddygol, crefyddol neu reswm arall: </t>
    </r>
    <r>
      <rPr>
        <sz val="12"/>
        <color theme="1"/>
        <rFont val="Arial"/>
        <family val="2"/>
      </rPr>
      <t>Yn cynnwys teithiau ar gyfer Cynhadledd/Confensiwn/Cyngres, Arddangosfa/Digwyddiad/Ffair fasnach, taith Addysgol/Ysgol/Prifysgol, Rhesymau meddygol, Pererindod neu resymau crefyddol eraill, Digwyddiad neu ddathliad personol e.e. pen-blwydd, priodas, pen-blwydd priodas, Digwyddiad cyhoeddus e.e. cyngerdd, gŵyl, digwyddiad chwaraeon, neu Reswm arall.</t>
    </r>
  </si>
  <si>
    <r>
      <t xml:space="preserve">RHANBARTH YR YMWELWYD AG EF DROS NOS. </t>
    </r>
    <r>
      <rPr>
        <sz val="12"/>
        <color theme="1"/>
        <rFont val="Arial"/>
        <family val="2"/>
      </rPr>
      <t>Yn cynnwys yr holl deithiau, nosweithiau a gwariant cysylltiedig ym mhob rhanbarth o Gymru pa un a arhoswyd yn y Prif Ranbarth ai peidio. Bydd y teithiau yn dod i gyfanswm sy'n fwy na chyfanswm Cymru gan y gallai rhai fod wedi aros mewn mwy nag 1 rhanbarth, ond bydd nosweithiau a gwariant yn cyd-fynd â chyfansymiau Cymru.</t>
    </r>
  </si>
  <si>
    <r>
      <rPr>
        <b/>
        <sz val="12"/>
        <color theme="1"/>
        <rFont val="Arial"/>
        <family val="2"/>
      </rPr>
      <t xml:space="preserve">Cymru Arall: </t>
    </r>
    <r>
      <rPr>
        <sz val="12"/>
        <color theme="1"/>
        <rFont val="Arial"/>
        <family val="2"/>
      </rPr>
      <t>Yn cynnwys ymweliadau a wnaed â Pharciau Cenedlaethol yng Nghymru ac Amhenodedig.</t>
    </r>
  </si>
  <si>
    <r>
      <t xml:space="preserve">RHANBARTH PRESWYL. </t>
    </r>
    <r>
      <rPr>
        <sz val="12"/>
        <color theme="1"/>
        <rFont val="Arial"/>
        <family val="2"/>
      </rPr>
      <t>Y rhanbarth preswyl safonol yn y DU a ddarparwyd gan ymatebwyr i'r arolwg.</t>
    </r>
  </si>
  <si>
    <r>
      <rPr>
        <b/>
        <sz val="12"/>
        <color theme="1"/>
        <rFont val="Arial"/>
        <family val="2"/>
      </rPr>
      <t xml:space="preserve">Net Lloegr: </t>
    </r>
    <r>
      <rPr>
        <sz val="12"/>
        <color theme="1"/>
        <rFont val="Arial"/>
        <family val="2"/>
      </rPr>
      <t>Yn cynnwys teithiau lle'r oedd y prif fan preswyl yn Lloegr.</t>
    </r>
  </si>
  <si>
    <r>
      <rPr>
        <b/>
        <sz val="12"/>
        <color theme="1"/>
        <rFont val="Arial"/>
        <family val="2"/>
      </rPr>
      <t>Gweddill Lloegr:</t>
    </r>
    <r>
      <rPr>
        <sz val="12"/>
        <color theme="1"/>
        <rFont val="Arial"/>
        <family val="2"/>
      </rPr>
      <t xml:space="preserve"> Cyfanswm holl ranbarthau Lloegr fel y prif ranbarth preswyl, ac eithrio Llundain. </t>
    </r>
  </si>
  <si>
    <r>
      <rPr>
        <b/>
        <sz val="12"/>
        <color theme="1"/>
        <rFont val="Arial"/>
        <family val="2"/>
      </rPr>
      <t xml:space="preserve">Net yr Alban: </t>
    </r>
    <r>
      <rPr>
        <sz val="12"/>
        <color theme="1"/>
        <rFont val="Arial"/>
        <family val="2"/>
      </rPr>
      <t>Yn cynnwys teithiau lle'r oedd y prif fan preswyl yn yr Alban.</t>
    </r>
  </si>
  <si>
    <r>
      <rPr>
        <b/>
        <sz val="12"/>
        <color theme="1"/>
        <rFont val="Arial"/>
        <family val="2"/>
      </rPr>
      <t xml:space="preserve">Net Cymru: </t>
    </r>
    <r>
      <rPr>
        <sz val="12"/>
        <color theme="1"/>
        <rFont val="Arial"/>
        <family val="2"/>
      </rPr>
      <t>Yn cynnwys teithiau lle'r oedd y prif fan preswyl yng Nghymru.</t>
    </r>
  </si>
  <si>
    <r>
      <rPr>
        <b/>
        <sz val="12"/>
        <color theme="1"/>
        <rFont val="Arial"/>
        <family val="2"/>
      </rPr>
      <t xml:space="preserve">GWEITHGAREDDAU Y CYMERWYD RHAN YNDDYNT AR Y DAITH. </t>
    </r>
    <r>
      <rPr>
        <sz val="12"/>
        <color theme="1"/>
        <rFont val="Arial"/>
        <family val="2"/>
      </rPr>
      <t>Adroddir teithiau ar gyfer pob gweithgaredd os cymerwyd rhan yn y gweithgaredd unigol yn ystod y daith. Y gwariant ar weithgareddau y cymerwyd rhan ynddynt ar y daith yw'r gwariant ar gyfer y daith gyfan a gymerodd ran yn y gweithgaredd hwn ac nid y gwariant ar y gweithgaredd ei hun.</t>
    </r>
  </si>
  <si>
    <r>
      <t xml:space="preserve">LLETY A DDEFNYDDIWYD. </t>
    </r>
    <r>
      <rPr>
        <sz val="12"/>
        <color theme="1"/>
        <rFont val="Arial"/>
        <family val="2"/>
      </rPr>
      <t>Mae teithiau yn cynnwys arhosiad dros nos mewn math penodol o lety. Gwariant yw'r cyfanswm a wariwyd ar y daith lle defnyddiwyd y math o lety, nid y swm a wariwyd ar lety yn unig.</t>
    </r>
  </si>
  <si>
    <r>
      <t xml:space="preserve">Net Rhentu eiddo hunanddarpar: </t>
    </r>
    <r>
      <rPr>
        <sz val="12"/>
        <color theme="1"/>
        <rFont val="Arial"/>
        <family val="2"/>
      </rPr>
      <t>Aros mewn fflat wedi'i rhentu neu debyg, Aros mewn tŷ/bwthyn/caban wedi'i rentu neu debyg, Rhentu ystafell yng nghartref rhywun arall ar sail fasnachol, Rhentu cartref llawn rhywun arall ar sail fasnachol</t>
    </r>
  </si>
  <si>
    <r>
      <t xml:space="preserve">Net Cartref preifat rhywun: </t>
    </r>
    <r>
      <rPr>
        <sz val="12"/>
        <color theme="1"/>
        <rFont val="Arial"/>
        <family val="2"/>
      </rPr>
      <t>Eich ail gartref/Cyfran gyfnodol, Cartref ffrindiau neu berthnasau</t>
    </r>
  </si>
  <si>
    <r>
      <t xml:space="preserve">Net: Llety Arall: </t>
    </r>
    <r>
      <rPr>
        <sz val="12"/>
        <color theme="1"/>
        <rFont val="Arial"/>
        <family val="2"/>
      </rPr>
      <t xml:space="preserve">Hostel, Cwch, Llong fordeithio, Trên, Lori caban cysgu/Wrth deithio, Prifysgol/Ysgol, Arall </t>
    </r>
  </si>
  <si>
    <t>TRAFNIDIAETH A DDEFNYDDIWYD I DEITHIO I'R PRIF GYRCHFAN</t>
  </si>
  <si>
    <r>
      <t xml:space="preserve">Net: Cerbyd modur preifat: </t>
    </r>
    <r>
      <rPr>
        <sz val="12"/>
        <color rgb="FF000000"/>
        <rFont val="Arial"/>
        <family val="2"/>
      </rPr>
      <t>Car eu hunain/car ffrind/teulu/ cwmni, car a logwyd, beic modur, cartref modur/fan wersylla</t>
    </r>
  </si>
  <si>
    <r>
      <t xml:space="preserve">Net: Trên, trên tanddaearol, tram: </t>
    </r>
    <r>
      <rPr>
        <sz val="12"/>
        <color rgb="FF000000"/>
        <rFont val="Arial"/>
        <family val="2"/>
      </rPr>
      <t>Trên, Trên tanddaearol, Tram</t>
    </r>
  </si>
  <si>
    <r>
      <t xml:space="preserve">Net: Bws/Coets/tacsi: </t>
    </r>
    <r>
      <rPr>
        <sz val="12"/>
        <color theme="1"/>
        <rFont val="Arial"/>
        <family val="2"/>
      </rPr>
      <t>Bws/coets cyhoeddus, Taith goets a drefnwyd, Tacsi</t>
    </r>
  </si>
  <si>
    <r>
      <t xml:space="preserve">Net: Cerdded, Beicio: </t>
    </r>
    <r>
      <rPr>
        <sz val="12"/>
        <color theme="1"/>
        <rFont val="Arial"/>
        <family val="2"/>
      </rPr>
      <t>Cerdded/ar droed, Beic</t>
    </r>
  </si>
  <si>
    <r>
      <t>Net: Trafnidiaeth Dŵr neu Awyr:</t>
    </r>
    <r>
      <rPr>
        <sz val="12"/>
        <color theme="1"/>
        <rFont val="Arial"/>
        <family val="2"/>
      </rPr>
      <t xml:space="preserve"> Awyren, Cwch, Cwch camlas, Llong/fferi</t>
    </r>
  </si>
  <si>
    <r>
      <t xml:space="preserve">Net: Arall: </t>
    </r>
    <r>
      <rPr>
        <sz val="12"/>
        <color theme="1"/>
        <rFont val="Arial"/>
        <family val="2"/>
      </rPr>
      <t>Lori, Wagen, Fan ac Arall</t>
    </r>
  </si>
  <si>
    <r>
      <t xml:space="preserve">CYFNOD AMSER TREFNU LLETY. </t>
    </r>
    <r>
      <rPr>
        <sz val="12"/>
        <color theme="1"/>
        <rFont val="Arial"/>
        <family val="2"/>
      </rPr>
      <t>Mae cyfnod amser trefnu yn cyfeirio at ba mor bell cyn ei daith y gwnaeth yr ymatebwr drefnu unrhyw lety.</t>
    </r>
  </si>
  <si>
    <r>
      <t xml:space="preserve">SUT Y TREFNWYD. </t>
    </r>
    <r>
      <rPr>
        <sz val="12"/>
        <color theme="1"/>
        <rFont val="Arial"/>
        <family val="2"/>
      </rPr>
      <t>Y ffynonellau a ddefnyddiwyd i drefnu llety yn ystod y daith. Mae hyn yn seiliedig ar y rhai a wnaeth drefnu llety ymlaen llaw.</t>
    </r>
  </si>
  <si>
    <t>Net: Synhwyraidd: Golwg (er enghraifft dallineb neu ddallineb rhannol), Clyw (er enghraifft byddardod neu fyddardod rhannol)</t>
  </si>
  <si>
    <t>Net: Gwybyddol/Ymddygiadol: Dysgu neu ddealltwriaeth neu ganolbwyntio, Cof, Cymdeithasol neu ymddygiadol (er enghraifft yn gysylltiedig ag awtistiaeth, anhwylder diffyg canolbwyntio neu syndrom Asperger)</t>
  </si>
  <si>
    <r>
      <t xml:space="preserve">MAINT PARTI. </t>
    </r>
    <r>
      <rPr>
        <sz val="12"/>
        <color theme="1"/>
        <rFont val="Arial"/>
        <family val="2"/>
      </rPr>
      <t>Cyfanswm y bobl yn y parti teithio uniongyrchol, gan gynnwys yr ymatebwr.</t>
    </r>
  </si>
  <si>
    <r>
      <t xml:space="preserve">AMHARIAD IECHYD YM MHARTI'R YMWELIAD. </t>
    </r>
    <r>
      <rPr>
        <sz val="12"/>
        <color theme="1"/>
        <rFont val="Arial"/>
        <family val="2"/>
      </rPr>
      <t>Mae hyn yn seiliedig ar y rhai sydd â chyflwr iechyd corfforol neu feddyliol neu salwch ym mharti'r ymweliad</t>
    </r>
  </si>
  <si>
    <r>
      <t xml:space="preserve">Net: Corfforol: </t>
    </r>
    <r>
      <rPr>
        <sz val="12"/>
        <color theme="1"/>
        <rFont val="Arial"/>
        <family val="2"/>
      </rPr>
      <t>Symudedd (er enghraifft cerdded pellteroedd byr neu ddringo grisiau), Deheurwydd (er enghraifft codi a chario gwrthrychau, defnyddio bysellfwrdd), Stamina nei flinder anadlu</t>
    </r>
  </si>
  <si>
    <r>
      <t xml:space="preserve">Net: Arall: </t>
    </r>
    <r>
      <rPr>
        <sz val="12"/>
        <color theme="1"/>
        <rFont val="Arial"/>
        <family val="2"/>
      </rPr>
      <t>Arall, Dim o'r uchod, Gwrthodiad</t>
    </r>
  </si>
  <si>
    <r>
      <t xml:space="preserve">CYFNOD OES. </t>
    </r>
    <r>
      <rPr>
        <sz val="12"/>
        <color theme="1"/>
        <rFont val="Arial"/>
        <family val="2"/>
      </rPr>
      <t>Cyfnod oes yr ymatebwr.</t>
    </r>
  </si>
  <si>
    <r>
      <t xml:space="preserve">Net: Teuluoedd: </t>
    </r>
    <r>
      <rPr>
        <sz val="12"/>
        <color theme="1"/>
        <rFont val="Arial"/>
        <family val="2"/>
      </rPr>
      <t>16 i 64 oed â phlant ar yr aelwyd.</t>
    </r>
  </si>
  <si>
    <r>
      <t xml:space="preserve">Net: Pobl Annibynnol Hŷn: </t>
    </r>
    <r>
      <rPr>
        <sz val="12"/>
        <color theme="1"/>
        <rFont val="Arial"/>
        <family val="2"/>
      </rPr>
      <t>35 i 64 oed heb blant ar yr aelwyd.</t>
    </r>
  </si>
  <si>
    <r>
      <t xml:space="preserve">Net: Oedran ymddeol: </t>
    </r>
    <r>
      <rPr>
        <sz val="12"/>
        <color theme="1"/>
        <rFont val="Arial"/>
        <family val="2"/>
      </rPr>
      <t>65 oed neu hŷn.</t>
    </r>
  </si>
  <si>
    <r>
      <t xml:space="preserve">DADANSODDIAD O WARIANT. </t>
    </r>
    <r>
      <rPr>
        <sz val="12"/>
        <color theme="1"/>
        <rFont val="Arial"/>
        <family val="2"/>
      </rPr>
      <t>Y cyfanswm a wariwyd ar yr eitemau a nodwyd. Cyfrifir y dadansoddiad gwariant canrannol fel y gyfran o gyfanswm y gwariant a gyfrifwyd ar gyfer yr eitem wariant. Mae gwariant yn enwol ac nid yw wedi'i addasu ar gyfer chwyddiant.</t>
    </r>
  </si>
  <si>
    <t>Tablau Blynyddol Teithiau Dros Nos Cymru 2024: Tabl Cynnwys</t>
  </si>
  <si>
    <t>Teitl y Tabl</t>
  </si>
  <si>
    <t>Cyfanswm Teithiau</t>
  </si>
  <si>
    <t>Chwarter yr Aethpwyd ar y Daith</t>
  </si>
  <si>
    <t>Rhanbarth yr Ymwelwyd ag Ef Dros Nos [m]</t>
  </si>
  <si>
    <t>Math Lleoliad y Prif Le yr Ymwelwyd ag Ef Dros Nos</t>
  </si>
  <si>
    <t>Rhanbarth Preswyl</t>
  </si>
  <si>
    <t>Hyd y Daith</t>
  </si>
  <si>
    <t>Gweithgareddau y Cymerwyd Rhan Ynddynt yn ystod y Daith [m]</t>
  </si>
  <si>
    <t>Llety a Ddefnyddiwyd</t>
  </si>
  <si>
    <t>Trafnidiaeth a Ddefnyddiwyd ar gyfer Teithio i'r Prif Gyrchfan [m]</t>
  </si>
  <si>
    <t>Taith Rhan o Becyn</t>
  </si>
  <si>
    <t>Cyfnod Amser Trefnu Llety</t>
  </si>
  <si>
    <t>Sut y Trefnwyd [m]</t>
  </si>
  <si>
    <t>Nifer y Lleoedd yr Arhoswyd ynddynt Dros Nos gan gynnwys y Prif Gyrchfan</t>
  </si>
  <si>
    <t>Cyfanswm Parti'r Daith (gan gynnwys yr Ymatebwr)</t>
  </si>
  <si>
    <t>Plant yn Bresennol yn y Parti Teithio (Dan 16 Oed)</t>
  </si>
  <si>
    <t>Rhan o Grŵp Mwy</t>
  </si>
  <si>
    <t>Dadansoddiad o Wariant [m]</t>
  </si>
  <si>
    <t>Cyflwr Corfforol neu Feddyliol neu Salwch ym Mharti'r Daith</t>
  </si>
  <si>
    <t>Amhariad Iechyd ym Mharti'r Daith [m]</t>
  </si>
  <si>
    <t>Oedran</t>
  </si>
  <si>
    <t>Rhywedd</t>
  </si>
  <si>
    <t>Statws Cyflogaeth</t>
  </si>
  <si>
    <t>Statws Perthynas</t>
  </si>
  <si>
    <t>Lefel Addysg</t>
  </si>
  <si>
    <t>Cyfeiriadedd Rhywiol</t>
  </si>
  <si>
    <t>Plant ar yr Aelwyd</t>
  </si>
  <si>
    <t>Ethnigrwydd yr Ymatebwr</t>
  </si>
  <si>
    <t>Cyfnod Oes</t>
  </si>
  <si>
    <t>Perchennog Car</t>
  </si>
  <si>
    <t>Cyfrifoldeb Gofalu [m]</t>
  </si>
  <si>
    <t>Cyfanswm y Teithiau Dros Nos yng Nghymru gan Drigolion Prydain Fawr</t>
  </si>
  <si>
    <t>Ceir cod lliw ar gyfer meintiau sylfaen isel yn y tablau. Defnyddir rhai symbolau llaw-fer yn y tabl hwn. I gael cyfarwyddyd ar y cod lliwiau a'r diffiniadau o symbolau llaw-fer, gweler canllaw'r tabl.</t>
  </si>
  <si>
    <t>Ionawr i Ragfyr 2024</t>
  </si>
  <si>
    <t>Cyfanswm Teithiau Pob Diben</t>
  </si>
  <si>
    <t>Teithiau Gwyliau</t>
  </si>
  <si>
    <t xml:space="preserve">Teithiau (miliynau) </t>
  </si>
  <si>
    <t>Gwyliau 1-3 noson</t>
  </si>
  <si>
    <t xml:space="preserve">% o Gyfanswm y Teithiau </t>
  </si>
  <si>
    <t>Nosweithiau (miliynau)</t>
  </si>
  <si>
    <t>% o Gyfanswm y Nosweithiau</t>
  </si>
  <si>
    <t>Gwariant (£miliynau)</t>
  </si>
  <si>
    <t>% o Gyfanswm y Gwariant</t>
  </si>
  <si>
    <t>Maint Sylfaen</t>
  </si>
  <si>
    <t xml:space="preserve">Pan fo'r maint sylfaen rhwng 30 a 100, cynghorir defnyddwyr i drin yr amcangyfrif hwn ar sail ddangosol yn unig. </t>
  </si>
  <si>
    <t>Teithiau i Ymweld â Ffrindiau neu Berthnasau</t>
  </si>
  <si>
    <t>Ymweld â Ffrindiau neu Berthnasau ar gyfer gwyliau</t>
  </si>
  <si>
    <t>Ymweld â Ffrindiau neu Berthnasau ar gyfer digwyddiad neu ddathliad e.e. pen-blwydd, priodas, pen-blwydd priodas</t>
  </si>
  <si>
    <t>Ymweld â Ffrindiau neu Berthnasau am reswm arall</t>
  </si>
  <si>
    <t>Amhenodedig</t>
  </si>
  <si>
    <t>Teithiau Busnes</t>
  </si>
  <si>
    <t>Net: MICE (Cyfarfod mawr 21 neu fwy o bobl, Teithiau cymelliadol, Cynadleddau, Arddangosfeydd)</t>
  </si>
  <si>
    <t>Net: Cyfarfodydd o unrhyw faint</t>
  </si>
  <si>
    <t>Net: Cynhadledd/arddangosfa/digwyddiad neu hyfforddiant/meithrin tîm neu deithio ar gyfer gwaith neu reswm arall</t>
  </si>
  <si>
    <t>Teithiau Amrywiol</t>
  </si>
  <si>
    <t>Net: Arhosiad dros nos yn y DU yn rhan o deithiau dros nos (e.e. arhosiad mewn gwesty maes awyr cyn hedfan dramor)</t>
  </si>
  <si>
    <t>Net: Taith yr aethpwyd arni yn y DU ar gyfer digwyddiad/dathliad personol, digwyddiad cyhoeddus, addysgol, meddygol, crefyddol neu reswm arall</t>
  </si>
  <si>
    <t>Digwyddiad neu ddathliad personol e.e., pen-blwydd, priodas, pen-blwydd priodas</t>
  </si>
  <si>
    <t>Digwyddiad cyhoeddus e.e. cyngerdd, gŵyl, digwyddiad chwaraeon</t>
  </si>
  <si>
    <t>Ionawr i Fawrth</t>
  </si>
  <si>
    <t>Ebrill i Fehefin</t>
  </si>
  <si>
    <t>Gorffennaf i Fedi</t>
  </si>
  <si>
    <t>Hydref i Ragfyr</t>
  </si>
  <si>
    <t>Canolbarth Cymru</t>
  </si>
  <si>
    <t>Gogledd Cymru</t>
  </si>
  <si>
    <t>De-ddwyrain Cymru</t>
  </si>
  <si>
    <t>De-orllewin Cymru</t>
  </si>
  <si>
    <t>Parciau Cenedlaethol Cymru</t>
  </si>
  <si>
    <t>Math Lleoliad y Prif Le yr Ymwelwyd ag Ef</t>
  </si>
  <si>
    <t>Glan môr neu arfordirol arall</t>
  </si>
  <si>
    <t>Dinas/ tref fawr</t>
  </si>
  <si>
    <t>Tref fach</t>
  </si>
  <si>
    <t>Cefn gwlad/ pentref</t>
  </si>
  <si>
    <t>Net: Lloegr</t>
  </si>
  <si>
    <t>Llundain</t>
  </si>
  <si>
    <t>Gweddill Lloegr (Nid Llundain)</t>
  </si>
  <si>
    <t>Net: Yr Alban</t>
  </si>
  <si>
    <t>Net: Cymru</t>
  </si>
  <si>
    <t>1-3 noson</t>
  </si>
  <si>
    <t>4-7 noson</t>
  </si>
  <si>
    <t>8+ noson</t>
  </si>
  <si>
    <t>Ymweld â Ffrindiau neu Berthnasau</t>
  </si>
  <si>
    <t>Ymweld â ffrindiau neu berthnasau</t>
  </si>
  <si>
    <t>Mynd i atyniad ymwelwyr e.e. tŷ Hanesyddol, parc thema, amgueddfa, ac ati</t>
  </si>
  <si>
    <t>Cymryd rhan mewn gweithgareddau hamdden a chwaraeon awyr agored (e.e. cerdded, beicio ac ati)</t>
  </si>
  <si>
    <t>Mynd i weld golygfeydd ac archwilio ardaloedd</t>
  </si>
  <si>
    <t>Cymryd rhan mewn hobïau a diddordebau</t>
  </si>
  <si>
    <t>Cymryd rhan mewn profiad iechyd neu lesiant (e.e. sba, lloches, campfa ac ati)</t>
  </si>
  <si>
    <t>Mynd i ddigwyddiad arbennig neu ddathliad o natur bersonol (e.e. priodas, pen-blwydd, pen-blwydd priodas ac ati)</t>
  </si>
  <si>
    <t>Mynd i ddigwyddiad cyhoeddus a drefnwyd (e.e. arddangosfa, chwaraeon byw ac ati)</t>
  </si>
  <si>
    <t>Mynd i brofiad celfyddydol, diwylliannol neu adloniant (e.e. amgueddfa, oriel, sinema ac ati)</t>
  </si>
  <si>
    <t>Bwyd a diod, noson allan neu siopa arbenigol (h.y. siopa am eitemau nad ydych yn eu prynu'n rheolaidd e.e. dillad, electroneg, gemwaith, cofroddion ac ati)</t>
  </si>
  <si>
    <t>Cymryd rhan mewn gweithgareddau hamdden na chyfeiriwyd atynt uchod</t>
  </si>
  <si>
    <t>Net: Pob llety â gwasanaeth (e.e. gwesty neu sefydliad gwely a brecwast)</t>
  </si>
  <si>
    <t>Net: Arall</t>
  </si>
  <si>
    <t>Net: Cerbyd modur preifat</t>
  </si>
  <si>
    <t>Net: Trên, trên tanddaearol, tram</t>
  </si>
  <si>
    <t>Net: Bws, coets, tacsi</t>
  </si>
  <si>
    <t>Net: Cerdded, beicio</t>
  </si>
  <si>
    <t>Net: Trafnidiaeth dŵr neu awyr</t>
  </si>
  <si>
    <t>Net: Rhentu eiddo hunanddarpar</t>
  </si>
  <si>
    <t>Net: Cartref preifat rhywun</t>
  </si>
  <si>
    <t>Net: Llety arall</t>
  </si>
  <si>
    <t>Ddim yn gwybod/ Amhenodedig</t>
  </si>
  <si>
    <t>Oedd, rhan o becyn</t>
  </si>
  <si>
    <t>Nac oedd, ddim yn rhan o becyn</t>
  </si>
  <si>
    <t>Ddim yn gwybod/Amhenodedig</t>
  </si>
  <si>
    <t>Mwy na 6 mis ymlaen llaw</t>
  </si>
  <si>
    <t>4-6 mis ymlaen llaw</t>
  </si>
  <si>
    <t>2-3 mis ymlaen llaw</t>
  </si>
  <si>
    <t>Tua mis ymlaen llaw</t>
  </si>
  <si>
    <t>2-3 wythnos ymlaen llaw</t>
  </si>
  <si>
    <t>Wythnos neu lai</t>
  </si>
  <si>
    <t>Ni threfnwyd llety/ Ddim yn gwybod</t>
  </si>
  <si>
    <t>Ddim yn gwybod</t>
  </si>
  <si>
    <t xml:space="preserve">Ni aethpwyd ar daith pecyn neu daith yr oedd angen trefnu llety ar ei gyfer </t>
  </si>
  <si>
    <t>Asiant teithio traddodiadol (e.e. TUI, Trailfinders)</t>
  </si>
  <si>
    <t>Gwefan deithio (e.e. Expedia, Booking.com, Lastminute.com, TripAdvisor)</t>
  </si>
  <si>
    <t>Gweithredwr teithiau neu gwmni teithio (e.e. Haven, English Country Cottages, Superbreak)</t>
  </si>
  <si>
    <t>Darparwr trafnidiaeth (e.e. Virgin Trains, British Airways, National Express)</t>
  </si>
  <si>
    <t>Gwesty neu ddarparwr llety arall yn uniongyrchol (e.e. cwmni gwestai, perchennog sefydliad gwely a brecwast, perchennog bwthyn)</t>
  </si>
  <si>
    <t>Gwefan rhannu llety (e.e. Airbnb)</t>
  </si>
  <si>
    <t>Trefnydd teithiau corfforaethol/busnes</t>
  </si>
  <si>
    <t>Canolfan gwybodaeth i dwristiaid neu swyddfa bwrdd twristiaeth</t>
  </si>
  <si>
    <t>Arall/Ddim yn gwybod</t>
  </si>
  <si>
    <t>Ni threfnwyd llety/amherthnasol</t>
  </si>
  <si>
    <t>Un</t>
  </si>
  <si>
    <t>Dau neu dri</t>
  </si>
  <si>
    <t>Pedwar neu fwy</t>
  </si>
  <si>
    <t>Teithiwr unigol</t>
  </si>
  <si>
    <t>Partïon 2 o bobl</t>
  </si>
  <si>
    <t>Partïon 3 i 4 o bobl</t>
  </si>
  <si>
    <t>Partïon 5 i 9 o bobl</t>
  </si>
  <si>
    <t>Partïon 10 a mwy o bobl</t>
  </si>
  <si>
    <t>Plant yn Bresennol ym Mharti'r Ymweliad (Dan 16 Oed)</t>
  </si>
  <si>
    <t>Oeddent</t>
  </si>
  <si>
    <t>Net: Oeddem</t>
  </si>
  <si>
    <t>Nac oeddent</t>
  </si>
  <si>
    <t>Oeddem, yn rhan o grŵp taith a drefnwyd</t>
  </si>
  <si>
    <t>Oeddem, yn teithio gyda thîm neu glwb (e.e. tîm chwaraeon, clwb cymdeithasol neu grŵp diddordeb arbennig arall)</t>
  </si>
  <si>
    <t>Oeddem, yn rhan o daith ysgol neu addysgol arall</t>
  </si>
  <si>
    <t>Oeddem, yn rhan o ddathliad (e.e. pen-blwydd, pen-blwydd priodas, parti i'r dynion ac ati)</t>
  </si>
  <si>
    <t>Oeddem, yn rhan o daith fusnes neu daith allan gyda'r gwaith</t>
  </si>
  <si>
    <t>Oeddem, yn rhan o fath arall o grŵp mwy</t>
  </si>
  <si>
    <t>Nac oeddem</t>
  </si>
  <si>
    <t>Ddim yn gwybod/Ddim yn cofio</t>
  </si>
  <si>
    <t>Dadansoddiad o Wariant  [m]</t>
  </si>
  <si>
    <t>Llety</t>
  </si>
  <si>
    <t>Gwyliau pecyn</t>
  </si>
  <si>
    <t>Costau teithio i'r cyrchfan ac yn ôl ac yn ystod y daith (gan gynnwys parcio)</t>
  </si>
  <si>
    <t>Gwasanaethau neu gyngor (e.e. canllawiau teithio, gwybodaeth i dwristiaid)</t>
  </si>
  <si>
    <t>Bwyta ac yfed allan</t>
  </si>
  <si>
    <t>Bwyta ac yfed yn eich llety</t>
  </si>
  <si>
    <t>Siopa arall</t>
  </si>
  <si>
    <t>Adloniant (e.e. gweithgareddau, mynediad i atyniadau, tocynnau ar gyfer digwyddiadau/adloniant)</t>
  </si>
  <si>
    <t>Unrhyw beth arall</t>
  </si>
  <si>
    <t>Cyflwr Iechyd Corfforol neu Feddyliol neu Salwch ym Mharti'r Ymweliad</t>
  </si>
  <si>
    <t>Oes</t>
  </si>
  <si>
    <t>Nac oes</t>
  </si>
  <si>
    <t>Ddim yn gwybod/Byddai'n well gen i beidio â dweud/Amhenodedig</t>
  </si>
  <si>
    <t>Net: Synhwyraidd</t>
  </si>
  <si>
    <t>Net: Corfforol</t>
  </si>
  <si>
    <t>Net: Gwybyddol/Ymddygiadol</t>
  </si>
  <si>
    <t>Gwrywaidd</t>
  </si>
  <si>
    <t>Benywaidd</t>
  </si>
  <si>
    <t>Arall</t>
  </si>
  <si>
    <t>Sengl</t>
  </si>
  <si>
    <t>Byddai'n well gen i beidio â dweud/Amhenodedig</t>
  </si>
  <si>
    <t>Arall/Byddai'n well gen i beidio â dweud</t>
  </si>
  <si>
    <t>Cyflogedig / hunangyflogedig llawn amser</t>
  </si>
  <si>
    <t>Cyflogedig/ hunangyflogedig rhan-amser</t>
  </si>
  <si>
    <t>Mewn addysg lawn amser</t>
  </si>
  <si>
    <t>Di-waith/ Ddim yn gweithio</t>
  </si>
  <si>
    <t>Wedi ymddeol</t>
  </si>
  <si>
    <t>Mewn perthynas</t>
  </si>
  <si>
    <t>Ddim yn gwybod/Byddai'n well gen i beidio â dweud</t>
  </si>
  <si>
    <t>Gradd neu uwch</t>
  </si>
  <si>
    <t>Dim gradd</t>
  </si>
  <si>
    <t>Dim cymwysterau</t>
  </si>
  <si>
    <t>Heterorywiol neu Syth</t>
  </si>
  <si>
    <t>Arall/Ddim yn gwybod/Byddai'n well gen i beidio â dweud/Amhenodedig</t>
  </si>
  <si>
    <t>LHDTC+</t>
  </si>
  <si>
    <t>Unrhyw</t>
  </si>
  <si>
    <t>Dim Plant</t>
  </si>
  <si>
    <t>Gwyn</t>
  </si>
  <si>
    <t>Asiaidd/Asiaidd Prydeinig</t>
  </si>
  <si>
    <t>Du/Affricanaidd/Caribïaidd/Du Prydeinig</t>
  </si>
  <si>
    <t xml:space="preserve">Tsieineaidd </t>
  </si>
  <si>
    <t>Arabaidd</t>
  </si>
  <si>
    <t>Grwpiau ethnig cymysg/lluosog</t>
  </si>
  <si>
    <t>Grŵp ethnig arall</t>
  </si>
  <si>
    <t>Byddai'n well gen i beidio â dweud/ Ddim yn Gwybod/Amhenodedig</t>
  </si>
  <si>
    <t>Teuluoedd</t>
  </si>
  <si>
    <t>Pobl annibynnol iau</t>
  </si>
  <si>
    <t>Pobl annibynnol hŷn</t>
  </si>
  <si>
    <t>Oedran ymddeol</t>
  </si>
  <si>
    <t xml:space="preserve">Net: Oes </t>
  </si>
  <si>
    <t>Oes - Gofalu am bobl â chyflyrau meddygol</t>
  </si>
  <si>
    <t>Oes - Gofalu am blant ifanc</t>
  </si>
  <si>
    <t>Oes - Gofalu am anifeiliaid anwes neu eraill</t>
  </si>
  <si>
    <t>Dim cyfrifoldeb gofalu</t>
  </si>
  <si>
    <t>Ydw</t>
  </si>
  <si>
    <t>Nac Ydw</t>
  </si>
  <si>
    <t>Byddai'n well gen i beidio â dweud</t>
  </si>
  <si>
    <t>Teithiau Gwyliau Dros Nos yng Nghymru gan Drigolion Prydain Fawr</t>
  </si>
  <si>
    <t>Mae'r daflen waith hon yn cynnwys un tabl. Mae meintiau sylfaen wedi'u darparu ac yn cyfeirio at nifer y teithiau a adroddwyd ar gyfer pob amcangyfrif. Mae rhai o'r meintiau sylfaen ar gyfer yr amcangyfrifon hyn yn isel. Lle mae'r maint sylfaen yn is na 30, cynghorir defnyddwyr i beidio â defnyddio'r amcangyfrif hwn.</t>
  </si>
  <si>
    <t>Cyfanswm Teithiau Gwyliau</t>
  </si>
  <si>
    <t>Cyfanswm Teithiau Busnes</t>
  </si>
  <si>
    <t>Cyfanswm Teithiau Amrywiol</t>
  </si>
  <si>
    <t>Cyfanswm Teithiau i Ymweld â Ffrindiau neu Berthnasau</t>
  </si>
  <si>
    <t>Diben Manwl Teithiau i Ymweld â Ffrindiau neu Berthnasau</t>
  </si>
  <si>
    <t>Diben Manwl Teithiau Gwyliau</t>
  </si>
  <si>
    <t>Gwyliau 4 noson a mwy</t>
  </si>
  <si>
    <t>Diben Manwl Teithiau Busnes</t>
  </si>
  <si>
    <t>Diben Manwl Teithiau Amrywiol</t>
  </si>
  <si>
    <t>Arall/Amhenodedig</t>
  </si>
  <si>
    <t>Ni chymerwyd rhan mewn unrhyw weithgareddau a nodwyd</t>
  </si>
  <si>
    <t>Busnes</t>
  </si>
  <si>
    <t>Amrywiol</t>
  </si>
  <si>
    <r>
      <t xml:space="preserve">Teithiau Amrywiol. </t>
    </r>
    <r>
      <rPr>
        <sz val="12"/>
        <color theme="1"/>
        <rFont val="Arial"/>
        <family val="2"/>
      </rPr>
      <t>Roedd prif ddiben y daith ar gyfer unrhyw fath arall o daith yr aethpwyd arni nad yw wedi'i gwmpasu gan y dosbarthiadau eraill. Mae'n cynnwys digwyddiadau personol, digwyddiadau cyhoeddus, astudio, meddygol, dibenion crefyddol neu unrhyw arhosiad dros nos yn y DU yn rhan o daith dramor.</t>
    </r>
  </si>
  <si>
    <r>
      <t xml:space="preserve">Net: MICE: </t>
    </r>
    <r>
      <rPr>
        <sz val="12"/>
        <color theme="1"/>
        <rFont val="Arial"/>
        <family val="2"/>
      </rPr>
      <t>Cyfarfodydd mawr â 21 o bobl neu fwy, Teithiau cymelliadol (Meithrin Tîm), Cynadleddau, Arddangosfeydd.</t>
    </r>
  </si>
  <si>
    <r>
      <t xml:space="preserve">Net Carafán/ Gwersylla/ Glampio: </t>
    </r>
    <r>
      <rPr>
        <sz val="12"/>
        <color theme="1"/>
        <rFont val="Arial"/>
        <family val="2"/>
      </rPr>
      <t>Carafanau teithio, Fan wersylla/Cartref modur, Carafán sefydlog – sy'n eiddo i chi, Carafán sefydlog – nad yw'n eiddo i chi, Pabell, Glampio/Llety amgen e.e. Yurt, Tipi, Tŷ Pen Coeden, Ecopod ac ati</t>
    </r>
  </si>
  <si>
    <t>Net: Carafán / Gwersylla / Glampio</t>
  </si>
  <si>
    <t>Teithiau Dros Nos i Ymweld â Ffrindiau neu Berthnasau yng Nghymru gan Drigolion Prydain Fawr</t>
  </si>
  <si>
    <t>Teithiau Amrywiol Dros Nos yng Nghymru gan Drigolion Prydain Fawr</t>
  </si>
  <si>
    <t>Teithiau Busnes Dros Nos yng Nghymru gan Drigolion Prydain Fawr</t>
  </si>
  <si>
    <t>Mae'r amcangyfrifon yn y ddogfen hon ar gyfer blwyddyn galendr lawn 2024 o 1 Ionawr tan 31 Rhagfyr cynhwysol.</t>
  </si>
  <si>
    <t>Mae'r ddogfen hon yn cynnwys cyfres o dablau sy'n darparu'r amcangyfrifon terfynol o deithiau dros nos yr aeth trigolion Prydain Fawr arnynt yng Nghymru. Mae'r tablau yn cynnwys amcangyfrifon o'r nifer o deithiau dros nos yr aethpwyd arnynt, nifer y nosweithiau a arhoswyd ac amcangyfrif o wariant yn ystod y teithiau hyn. Ceir pum gwahanol daflen waith sy'n cynnwys tablau ag amcangyfrifon ar gyfer pob un o brif ddibenion taith. Mae'r taflenni gwaith hyn wedi'u labelu fel Cyfanswm Teithiau, Teithiau Gwyliau, Ymweliadau â Ffrindiau a Pherthnasau, Teithiau Busnes a Theithiau Amrywiol. Mae pob taflen waith yn cynnwys un tabl ag amcangyfrifon o Deithiau, Nosweithiau a Gwariant yng Nghymru ar gyfer 2024 ar gyfer pob diben taith. Cyflwynir pob tabl mewn fformat tebyg â cholofnau ar wahân yn cynnwys amcangyfrifon ar gyfer Teithiau, Nosweithiau a Gwariant. Ym mhob tabl, ceir colofn ar wahân wedi'i labelu Maint Sylfaen sy'n rhoi nifer yr ymatebion i'r arolwg lle adroddir ymweliad cymwys. Hysbysir defnyddwyr i nodi'r maint sylfaen ar gyfer pob amcangyfrif, gan y bydd hwn yn effeithio ar gadernid a dibynadwyedd yr amcangyfrif. Rhoddir canllawiau pellach ar feintiau sylfaen isod. Mae pob tabl hefyd yn cynnwys amcangyfrifon ar gyfer gwahanol drawstoriadau safonol o'r data gan gynnwys nodweddion taith a demograffeg ymwelwyr. Rhoddir rhagor o wybodaeth am bob trawstoriad isod.</t>
  </si>
  <si>
    <r>
      <t xml:space="preserve">Net: Pobl annibynnol iau: </t>
    </r>
    <r>
      <rPr>
        <sz val="12"/>
        <color theme="1"/>
        <rFont val="Arial"/>
        <family val="2"/>
      </rPr>
      <t>16 i 34 oed heb blant ar yr aelwyd.</t>
    </r>
  </si>
  <si>
    <t>Ceir tablau ar wahân ag amcangyfrifon ar gyfer teithiau dros nos yr aethpwyd arnynt ym Mhrydain Fawr yn ei chyfanrwydd gan drigolion Prydain Fawr wedi'u cyhoeddi ar wefan Visit Britain. Cyhoeddir tablau ar gyfer teithiau dros nos yr aethpwyd arnynt yn Lloegr a'r Alban gan VisitEngland a VisitScotland.</t>
  </si>
  <si>
    <t>Cyhoeddir adroddiadau â'r amcangyfrifon sydd wedi'u cynnwys yn y tablau hyn ynghyd â sylwadau a dadansoddiad o dueddiadau ar wefan Croeso Cymru bob tri mis ac yn flynyddol.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</si>
</sst>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quot;£&quot;#,##0"/>
    <numFmt numFmtId="165" formatCode="0.0"/>
  </numFmts>
  <fonts count="26"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Arial"/>
      <family val="2"/>
    </font>
    <font>
      <b/>
      <sz val="11"/>
      <color theme="1"/>
      <name val="Arial"/>
      <family val="2"/>
    </font>
    <font>
      <sz val="11"/>
      <color theme="1"/>
      <name val="Arial"/>
      <family val="2"/>
    </font>
    <font>
      <sz val="10"/>
      <name val="Arial"/>
      <family val="2"/>
    </font>
    <font>
      <sz val="11"/>
      <color rgb="FFFF0000"/>
      <name val="Arial"/>
      <family val="2"/>
    </font>
    <font>
      <b/>
      <sz val="11"/>
      <name val="Arial"/>
      <family val="2"/>
    </font>
    <font>
      <b/>
      <sz val="11"/>
      <color theme="0"/>
      <name val="Arial"/>
      <family val="2"/>
    </font>
    <font>
      <b/>
      <sz val="16"/>
      <color theme="0"/>
      <name val="Arial"/>
      <family val="2"/>
    </font>
    <font>
      <sz val="11"/>
      <color theme="0"/>
      <name val="Arial"/>
      <family val="2"/>
    </font>
    <font>
      <b/>
      <sz val="12"/>
      <color theme="0"/>
      <name val="Arial"/>
      <family val="2"/>
    </font>
    <font>
      <u/>
      <sz val="11"/>
      <color theme="10"/>
      <name val="Calibri"/>
      <family val="2"/>
      <scheme val="minor"/>
    </font>
    <font>
      <sz val="12"/>
      <color theme="1"/>
      <name val="Arial"/>
      <family val="2"/>
    </font>
    <font>
      <b/>
      <sz val="14"/>
      <color theme="1"/>
      <name val="Arial"/>
      <family val="2"/>
    </font>
    <font>
      <b/>
      <sz val="16"/>
      <color theme="1"/>
      <name val="Arial"/>
      <family val="2"/>
    </font>
    <font>
      <b/>
      <sz val="20"/>
      <color theme="0"/>
      <name val="Arial"/>
      <family val="2"/>
    </font>
    <font>
      <sz val="13"/>
      <color theme="0"/>
      <name val="Arial"/>
      <family val="2"/>
    </font>
    <font>
      <b/>
      <sz val="12"/>
      <name val="Arial"/>
      <family val="2"/>
    </font>
    <font>
      <sz val="12"/>
      <color theme="0"/>
      <name val="Arial"/>
      <family val="2"/>
    </font>
    <font>
      <sz val="12"/>
      <name val="Arial"/>
      <family val="2"/>
    </font>
    <font>
      <sz val="8"/>
      <name val="Calibri"/>
      <family val="2"/>
      <scheme val="minor"/>
    </font>
    <font>
      <b/>
      <sz val="12"/>
      <color rgb="FF000000"/>
      <name val="Arial"/>
      <family val="2"/>
    </font>
    <font>
      <sz val="12"/>
      <color rgb="FF000000"/>
      <name val="Arial"/>
      <family val="2"/>
    </font>
    <font>
      <u/>
      <sz val="12"/>
      <color theme="10"/>
      <name val="Arial"/>
      <family val="2"/>
    </font>
  </fonts>
  <fills count="5">
    <fill>
      <patternFill patternType="none"/>
    </fill>
    <fill>
      <patternFill patternType="gray125"/>
    </fill>
    <fill>
      <patternFill patternType="solid">
        <fgColor rgb="FFC6EFCE"/>
      </patternFill>
    </fill>
    <fill>
      <patternFill patternType="solid">
        <fgColor theme="0"/>
        <bgColor indexed="64"/>
      </patternFill>
    </fill>
    <fill>
      <patternFill patternType="solid">
        <fgColor rgb="FF850018"/>
        <bgColor indexed="64"/>
      </patternFill>
    </fill>
  </fills>
  <borders count="47">
    <border>
      <left/>
      <right/>
      <top/>
      <bottom/>
      <diagonal/>
    </border>
    <border>
      <left style="dashed">
        <color indexed="64"/>
      </left>
      <right style="dashed">
        <color indexed="64"/>
      </right>
      <top style="dashed">
        <color indexed="64"/>
      </top>
      <bottom style="dashed">
        <color indexed="64"/>
      </bottom>
      <diagonal/>
    </border>
    <border>
      <left/>
      <right/>
      <top style="dashed">
        <color auto="1"/>
      </top>
      <bottom style="dashed">
        <color auto="1"/>
      </bottom>
      <diagonal/>
    </border>
    <border>
      <left style="dashed">
        <color indexed="64"/>
      </left>
      <right/>
      <top style="dashed">
        <color indexed="64"/>
      </top>
      <bottom style="dashed">
        <color indexed="64"/>
      </bottom>
      <diagonal/>
    </border>
    <border>
      <left/>
      <right style="dashed">
        <color auto="1"/>
      </right>
      <top style="dashed">
        <color auto="1"/>
      </top>
      <bottom style="dashed">
        <color auto="1"/>
      </bottom>
      <diagonal/>
    </border>
    <border>
      <left style="dashed">
        <color auto="1"/>
      </left>
      <right style="dashed">
        <color auto="1"/>
      </right>
      <top style="dashed">
        <color auto="1"/>
      </top>
      <bottom/>
      <diagonal/>
    </border>
    <border>
      <left/>
      <right style="dashed">
        <color auto="1"/>
      </right>
      <top style="dashed">
        <color auto="1"/>
      </top>
      <bottom/>
      <diagonal/>
    </border>
    <border>
      <left style="dashed">
        <color indexed="64"/>
      </left>
      <right/>
      <top style="dashed">
        <color indexed="64"/>
      </top>
      <bottom/>
      <diagonal/>
    </border>
    <border>
      <left style="dashed">
        <color indexed="64"/>
      </left>
      <right style="dashed">
        <color indexed="64"/>
      </right>
      <top/>
      <bottom style="dashed">
        <color indexed="64"/>
      </bottom>
      <diagonal/>
    </border>
    <border>
      <left style="dashed">
        <color indexed="64"/>
      </left>
      <right/>
      <top/>
      <bottom style="dashed">
        <color indexed="64"/>
      </bottom>
      <diagonal/>
    </border>
    <border>
      <left/>
      <right style="dashed">
        <color auto="1"/>
      </right>
      <top/>
      <bottom style="dashed">
        <color auto="1"/>
      </bottom>
      <diagonal/>
    </border>
    <border>
      <left style="dashed">
        <color auto="1"/>
      </left>
      <right style="double">
        <color indexed="64"/>
      </right>
      <top/>
      <bottom style="dashed">
        <color auto="1"/>
      </bottom>
      <diagonal/>
    </border>
    <border>
      <left style="dashed">
        <color auto="1"/>
      </left>
      <right style="double">
        <color indexed="64"/>
      </right>
      <top style="dashed">
        <color indexed="64"/>
      </top>
      <bottom style="dashed">
        <color indexed="64"/>
      </bottom>
      <diagonal/>
    </border>
    <border>
      <left style="dashed">
        <color auto="1"/>
      </left>
      <right style="double">
        <color indexed="64"/>
      </right>
      <top style="dashed">
        <color indexed="64"/>
      </top>
      <bottom/>
      <diagonal/>
    </border>
    <border>
      <left style="double">
        <color indexed="64"/>
      </left>
      <right style="dashed">
        <color indexed="64"/>
      </right>
      <top style="dashed">
        <color indexed="64"/>
      </top>
      <bottom style="dashed">
        <color indexed="64"/>
      </bottom>
      <diagonal/>
    </border>
    <border>
      <left style="double">
        <color indexed="64"/>
      </left>
      <right/>
      <top style="dashed">
        <color auto="1"/>
      </top>
      <bottom style="dashed">
        <color auto="1"/>
      </bottom>
      <diagonal/>
    </border>
    <border>
      <left style="double">
        <color indexed="64"/>
      </left>
      <right style="dashed">
        <color auto="1"/>
      </right>
      <top/>
      <bottom style="dashed">
        <color auto="1"/>
      </bottom>
      <diagonal/>
    </border>
    <border>
      <left/>
      <right style="double">
        <color indexed="64"/>
      </right>
      <top style="dashed">
        <color auto="1"/>
      </top>
      <bottom style="dashed">
        <color auto="1"/>
      </bottom>
      <diagonal/>
    </border>
    <border>
      <left style="thin">
        <color indexed="64"/>
      </left>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top style="dashed">
        <color indexed="64"/>
      </top>
      <bottom style="dashed">
        <color indexed="64"/>
      </bottom>
      <diagonal/>
    </border>
    <border>
      <left style="thin">
        <color indexed="64"/>
      </left>
      <right style="dashed">
        <color indexed="64"/>
      </right>
      <top style="dashed">
        <color indexed="64"/>
      </top>
      <bottom style="dashed">
        <color indexed="64"/>
      </bottom>
      <diagonal/>
    </border>
    <border>
      <left style="thin">
        <color indexed="64"/>
      </left>
      <right/>
      <top/>
      <bottom/>
      <diagonal/>
    </border>
    <border>
      <left style="thin">
        <color indexed="64"/>
      </left>
      <right style="thin">
        <color indexed="64"/>
      </right>
      <top style="dashed">
        <color indexed="64"/>
      </top>
      <bottom style="dashed">
        <color indexed="64"/>
      </bottom>
      <diagonal/>
    </border>
    <border>
      <left style="thin">
        <color indexed="64"/>
      </left>
      <right style="thin">
        <color indexed="64"/>
      </right>
      <top/>
      <bottom/>
      <diagonal/>
    </border>
    <border>
      <left style="double">
        <color indexed="64"/>
      </left>
      <right style="thin">
        <color indexed="64"/>
      </right>
      <top style="dashed">
        <color indexed="64"/>
      </top>
      <bottom style="dashed">
        <color indexed="64"/>
      </bottom>
      <diagonal/>
    </border>
    <border>
      <left style="dashed">
        <color indexed="64"/>
      </left>
      <right/>
      <top style="thin">
        <color indexed="64"/>
      </top>
      <bottom style="dashed">
        <color indexed="64"/>
      </bottom>
      <diagonal/>
    </border>
    <border>
      <left style="double">
        <color indexed="64"/>
      </left>
      <right style="dashed">
        <color auto="1"/>
      </right>
      <top style="thin">
        <color indexed="64"/>
      </top>
      <bottom style="dashed">
        <color auto="1"/>
      </bottom>
      <diagonal/>
    </border>
    <border>
      <left style="dashed">
        <color auto="1"/>
      </left>
      <right style="double">
        <color indexed="64"/>
      </right>
      <top style="thin">
        <color indexed="64"/>
      </top>
      <bottom style="dashed">
        <color auto="1"/>
      </bottom>
      <diagonal/>
    </border>
    <border>
      <left/>
      <right style="dashed">
        <color auto="1"/>
      </right>
      <top style="thin">
        <color indexed="64"/>
      </top>
      <bottom style="dashed">
        <color auto="1"/>
      </bottom>
      <diagonal/>
    </border>
    <border>
      <left style="thin">
        <color indexed="64"/>
      </left>
      <right/>
      <top style="dashed">
        <color indexed="64"/>
      </top>
      <bottom/>
      <diagonal/>
    </border>
    <border>
      <left style="double">
        <color indexed="64"/>
      </left>
      <right style="dashed">
        <color indexed="64"/>
      </right>
      <top style="dashed">
        <color indexed="64"/>
      </top>
      <bottom/>
      <diagonal/>
    </border>
    <border>
      <left style="double">
        <color indexed="64"/>
      </left>
      <right style="thin">
        <color indexed="64"/>
      </right>
      <top style="thin">
        <color indexed="64"/>
      </top>
      <bottom style="dashed">
        <color auto="1"/>
      </bottom>
      <diagonal/>
    </border>
    <border>
      <left style="double">
        <color indexed="64"/>
      </left>
      <right style="thin">
        <color indexed="64"/>
      </right>
      <top/>
      <bottom style="dashed">
        <color auto="1"/>
      </bottom>
      <diagonal/>
    </border>
    <border>
      <left style="double">
        <color indexed="64"/>
      </left>
      <right style="thin">
        <color indexed="64"/>
      </right>
      <top style="dashed">
        <color indexed="64"/>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double">
        <color indexed="64"/>
      </left>
      <right/>
      <top style="dashed">
        <color auto="1"/>
      </top>
      <bottom/>
      <diagonal/>
    </border>
    <border>
      <left/>
      <right/>
      <top style="dashed">
        <color auto="1"/>
      </top>
      <bottom/>
      <diagonal/>
    </border>
    <border>
      <left style="thin">
        <color indexed="64"/>
      </left>
      <right/>
      <top/>
      <bottom style="dashed">
        <color indexed="64"/>
      </bottom>
      <diagonal/>
    </border>
    <border>
      <left style="double">
        <color indexed="64"/>
      </left>
      <right/>
      <top/>
      <bottom style="dashed">
        <color auto="1"/>
      </bottom>
      <diagonal/>
    </border>
    <border>
      <left/>
      <right/>
      <top/>
      <bottom style="dashed">
        <color auto="1"/>
      </bottom>
      <diagonal/>
    </border>
    <border>
      <left style="thin">
        <color indexed="64"/>
      </left>
      <right/>
      <top style="thin">
        <color indexed="64"/>
      </top>
      <bottom style="thin">
        <color indexed="64"/>
      </bottom>
      <diagonal/>
    </border>
    <border>
      <left style="dashed">
        <color auto="1"/>
      </left>
      <right style="double">
        <color indexed="64"/>
      </right>
      <top style="thin">
        <color indexed="64"/>
      </top>
      <bottom style="thin">
        <color indexed="64"/>
      </bottom>
      <diagonal/>
    </border>
    <border>
      <left/>
      <right style="dashed">
        <color auto="1"/>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0" fontId="2" fillId="2" borderId="0" applyNumberFormat="0" applyBorder="0" applyAlignment="0" applyProtection="0"/>
    <xf numFmtId="0" fontId="1" fillId="0" borderId="0"/>
    <xf numFmtId="0" fontId="6" fillId="0" borderId="0"/>
    <xf numFmtId="0" fontId="1" fillId="0" borderId="0"/>
    <xf numFmtId="9" fontId="1" fillId="0" borderId="0" applyFont="0" applyFill="0" applyBorder="0" applyAlignment="0" applyProtection="0"/>
    <xf numFmtId="0" fontId="13" fillId="0" borderId="0" applyNumberFormat="0" applyFill="0" applyBorder="0" applyAlignment="0" applyProtection="0"/>
    <xf numFmtId="43" fontId="1" fillId="0" borderId="0" applyFont="0" applyFill="0" applyBorder="0" applyAlignment="0" applyProtection="0"/>
  </cellStyleXfs>
  <cellXfs count="175">
    <xf numFmtId="0" fontId="0" fillId="0" borderId="0" xfId="0"/>
    <xf numFmtId="49" fontId="8" fillId="0" borderId="0" xfId="1" applyNumberFormat="1" applyFont="1" applyFill="1" applyBorder="1" applyAlignment="1">
      <alignment horizontal="left" vertical="center" wrapText="1"/>
    </xf>
    <xf numFmtId="0" fontId="5" fillId="0" borderId="0" xfId="2" applyFont="1"/>
    <xf numFmtId="0" fontId="0" fillId="0" borderId="0" xfId="0" applyAlignment="1">
      <alignment wrapText="1"/>
    </xf>
    <xf numFmtId="0" fontId="3" fillId="0" borderId="0" xfId="0" applyFont="1" applyAlignment="1">
      <alignment wrapText="1"/>
    </xf>
    <xf numFmtId="0" fontId="4" fillId="0" borderId="0" xfId="0" applyFont="1" applyAlignment="1">
      <alignment wrapText="1"/>
    </xf>
    <xf numFmtId="0" fontId="5" fillId="0" borderId="0" xfId="2" applyFont="1" applyAlignment="1">
      <alignment vertical="center" wrapText="1"/>
    </xf>
    <xf numFmtId="0" fontId="5" fillId="0" borderId="0" xfId="0" applyFont="1" applyAlignment="1">
      <alignment wrapText="1"/>
    </xf>
    <xf numFmtId="0" fontId="7" fillId="0" borderId="0" xfId="0" applyFont="1" applyAlignment="1">
      <alignment wrapText="1"/>
    </xf>
    <xf numFmtId="0" fontId="14" fillId="0" borderId="0" xfId="0" applyFont="1" applyAlignment="1">
      <alignment wrapText="1"/>
    </xf>
    <xf numFmtId="0" fontId="5" fillId="0" borderId="0" xfId="0" applyFont="1"/>
    <xf numFmtId="0" fontId="15" fillId="0" borderId="0" xfId="0" applyFont="1"/>
    <xf numFmtId="0" fontId="16" fillId="0" borderId="0" xfId="0" applyFont="1" applyAlignment="1">
      <alignment vertical="center"/>
    </xf>
    <xf numFmtId="0" fontId="3" fillId="0" borderId="18" xfId="3" applyFont="1" applyBorder="1" applyAlignment="1">
      <alignment wrapText="1"/>
    </xf>
    <xf numFmtId="2" fontId="19" fillId="0" borderId="19" xfId="0" applyNumberFormat="1" applyFont="1" applyBorder="1" applyAlignment="1">
      <alignment horizontal="right" vertical="center"/>
    </xf>
    <xf numFmtId="9" fontId="19" fillId="0" borderId="26" xfId="5" applyFont="1" applyBorder="1" applyAlignment="1">
      <alignment horizontal="right" vertical="center"/>
    </xf>
    <xf numFmtId="2" fontId="19" fillId="0" borderId="27" xfId="0" applyNumberFormat="1" applyFont="1" applyBorder="1" applyAlignment="1">
      <alignment horizontal="right" vertical="center"/>
    </xf>
    <xf numFmtId="9" fontId="19" fillId="0" borderId="28" xfId="5" applyFont="1" applyBorder="1" applyAlignment="1">
      <alignment horizontal="right" vertical="center"/>
    </xf>
    <xf numFmtId="164" fontId="19" fillId="0" borderId="29" xfId="0" applyNumberFormat="1" applyFont="1" applyBorder="1" applyAlignment="1">
      <alignment horizontal="right" vertical="center"/>
    </xf>
    <xf numFmtId="3" fontId="19" fillId="0" borderId="32" xfId="7" applyNumberFormat="1" applyFont="1" applyBorder="1" applyAlignment="1">
      <alignment horizontal="right" vertical="center"/>
    </xf>
    <xf numFmtId="0" fontId="14" fillId="3" borderId="20" xfId="2" applyFont="1" applyFill="1" applyBorder="1" applyAlignment="1">
      <alignment wrapText="1"/>
    </xf>
    <xf numFmtId="2" fontId="21" fillId="0" borderId="8" xfId="0" applyNumberFormat="1" applyFont="1" applyBorder="1" applyAlignment="1">
      <alignment horizontal="right" vertical="center"/>
    </xf>
    <xf numFmtId="9" fontId="21" fillId="0" borderId="9" xfId="5" applyFont="1" applyBorder="1" applyAlignment="1">
      <alignment horizontal="right" vertical="center"/>
    </xf>
    <xf numFmtId="2" fontId="21" fillId="0" borderId="16" xfId="0" applyNumberFormat="1" applyFont="1" applyBorder="1" applyAlignment="1">
      <alignment horizontal="right" vertical="center"/>
    </xf>
    <xf numFmtId="9" fontId="21" fillId="0" borderId="11" xfId="5" applyFont="1" applyBorder="1" applyAlignment="1">
      <alignment horizontal="right" vertical="center"/>
    </xf>
    <xf numFmtId="164" fontId="21" fillId="0" borderId="10" xfId="0" applyNumberFormat="1" applyFont="1" applyBorder="1" applyAlignment="1">
      <alignment horizontal="right" vertical="center"/>
    </xf>
    <xf numFmtId="3" fontId="21" fillId="0" borderId="33" xfId="7" applyNumberFormat="1" applyFont="1" applyBorder="1" applyAlignment="1">
      <alignment horizontal="right" vertical="center"/>
    </xf>
    <xf numFmtId="0" fontId="14" fillId="0" borderId="21" xfId="0" applyFont="1" applyBorder="1" applyAlignment="1">
      <alignment wrapText="1"/>
    </xf>
    <xf numFmtId="2" fontId="21" fillId="0" borderId="1" xfId="0" applyNumberFormat="1" applyFont="1" applyBorder="1" applyAlignment="1">
      <alignment horizontal="right" vertical="center"/>
    </xf>
    <xf numFmtId="9" fontId="21" fillId="0" borderId="3" xfId="5" applyFont="1" applyBorder="1" applyAlignment="1">
      <alignment horizontal="right" vertical="center"/>
    </xf>
    <xf numFmtId="2" fontId="21" fillId="0" borderId="14" xfId="0" applyNumberFormat="1" applyFont="1" applyBorder="1" applyAlignment="1">
      <alignment horizontal="right" vertical="center"/>
    </xf>
    <xf numFmtId="9" fontId="21" fillId="0" borderId="12" xfId="5" applyFont="1" applyBorder="1" applyAlignment="1">
      <alignment horizontal="right" vertical="center"/>
    </xf>
    <xf numFmtId="164" fontId="21" fillId="0" borderId="4" xfId="0" applyNumberFormat="1" applyFont="1" applyBorder="1" applyAlignment="1">
      <alignment horizontal="right" vertical="center"/>
    </xf>
    <xf numFmtId="3" fontId="21" fillId="0" borderId="25" xfId="7" applyNumberFormat="1" applyFont="1" applyBorder="1" applyAlignment="1">
      <alignment horizontal="right" vertical="center"/>
    </xf>
    <xf numFmtId="3" fontId="21" fillId="0" borderId="25" xfId="7" applyNumberFormat="1" applyFont="1" applyBorder="1" applyAlignment="1" applyProtection="1">
      <alignment horizontal="right"/>
      <protection hidden="1"/>
    </xf>
    <xf numFmtId="0" fontId="14" fillId="0" borderId="20" xfId="0" applyFont="1" applyBorder="1" applyAlignment="1">
      <alignment wrapText="1"/>
    </xf>
    <xf numFmtId="0" fontId="3" fillId="0" borderId="20" xfId="0" applyFont="1" applyBorder="1" applyAlignment="1">
      <alignment wrapText="1"/>
    </xf>
    <xf numFmtId="0" fontId="21" fillId="3" borderId="21" xfId="3" applyFont="1" applyFill="1" applyBorder="1"/>
    <xf numFmtId="2" fontId="14" fillId="0" borderId="1" xfId="0" applyNumberFormat="1" applyFont="1" applyBorder="1" applyAlignment="1">
      <alignment horizontal="right" vertical="center"/>
    </xf>
    <xf numFmtId="9" fontId="14" fillId="0" borderId="3" xfId="5" applyFont="1" applyBorder="1" applyAlignment="1">
      <alignment horizontal="right" vertical="center"/>
    </xf>
    <xf numFmtId="2" fontId="14" fillId="0" borderId="14" xfId="0" applyNumberFormat="1" applyFont="1" applyBorder="1" applyAlignment="1">
      <alignment horizontal="right" vertical="center"/>
    </xf>
    <xf numFmtId="9" fontId="14" fillId="0" borderId="12" xfId="5" applyFont="1" applyBorder="1" applyAlignment="1">
      <alignment horizontal="right" vertical="center"/>
    </xf>
    <xf numFmtId="164" fontId="14" fillId="0" borderId="4" xfId="0" applyNumberFormat="1" applyFont="1" applyBorder="1" applyAlignment="1">
      <alignment horizontal="right" vertical="center"/>
    </xf>
    <xf numFmtId="3" fontId="14" fillId="0" borderId="25" xfId="7" applyNumberFormat="1" applyFont="1" applyBorder="1" applyAlignment="1">
      <alignment horizontal="right" vertical="center"/>
    </xf>
    <xf numFmtId="0" fontId="21" fillId="3" borderId="21" xfId="3" applyFont="1" applyFill="1" applyBorder="1" applyAlignment="1">
      <alignment wrapText="1"/>
    </xf>
    <xf numFmtId="2" fontId="14" fillId="0" borderId="4" xfId="0" applyNumberFormat="1" applyFont="1" applyBorder="1" applyAlignment="1">
      <alignment horizontal="right" vertical="center"/>
    </xf>
    <xf numFmtId="9" fontId="14" fillId="0" borderId="2" xfId="5" applyFont="1" applyBorder="1" applyAlignment="1">
      <alignment horizontal="right" vertical="center"/>
    </xf>
    <xf numFmtId="9" fontId="14" fillId="0" borderId="17" xfId="5" applyFont="1" applyBorder="1" applyAlignment="1">
      <alignment horizontal="right" vertical="center"/>
    </xf>
    <xf numFmtId="9" fontId="14" fillId="0" borderId="9" xfId="5" applyFont="1" applyBorder="1" applyAlignment="1">
      <alignment horizontal="right" vertical="center"/>
    </xf>
    <xf numFmtId="9" fontId="14" fillId="0" borderId="11" xfId="5" applyFont="1" applyBorder="1" applyAlignment="1">
      <alignment horizontal="right" vertical="center"/>
    </xf>
    <xf numFmtId="164" fontId="14" fillId="0" borderId="10" xfId="0" applyNumberFormat="1" applyFont="1" applyBorder="1" applyAlignment="1">
      <alignment horizontal="right" vertical="center"/>
    </xf>
    <xf numFmtId="3" fontId="14" fillId="0" borderId="33" xfId="7" applyNumberFormat="1" applyFont="1" applyBorder="1" applyAlignment="1">
      <alignment horizontal="right" vertical="center"/>
    </xf>
    <xf numFmtId="9" fontId="14" fillId="0" borderId="7" xfId="5" applyFont="1" applyBorder="1" applyAlignment="1">
      <alignment horizontal="right" vertical="center"/>
    </xf>
    <xf numFmtId="9" fontId="14" fillId="0" borderId="13" xfId="5" applyFont="1" applyBorder="1" applyAlignment="1">
      <alignment horizontal="right" vertical="center"/>
    </xf>
    <xf numFmtId="164" fontId="14" fillId="0" borderId="6" xfId="0" applyNumberFormat="1" applyFont="1" applyBorder="1" applyAlignment="1">
      <alignment horizontal="right" vertical="center"/>
    </xf>
    <xf numFmtId="3" fontId="14" fillId="0" borderId="34" xfId="7" applyNumberFormat="1" applyFont="1" applyBorder="1" applyAlignment="1">
      <alignment horizontal="right" vertical="center"/>
    </xf>
    <xf numFmtId="2" fontId="14" fillId="0" borderId="16" xfId="0" applyNumberFormat="1" applyFont="1" applyBorder="1" applyAlignment="1">
      <alignment horizontal="right" vertical="center"/>
    </xf>
    <xf numFmtId="2" fontId="14" fillId="0" borderId="3" xfId="0" applyNumberFormat="1" applyFont="1" applyBorder="1" applyAlignment="1">
      <alignment horizontal="right" vertical="center"/>
    </xf>
    <xf numFmtId="2" fontId="14" fillId="0" borderId="15" xfId="0" applyNumberFormat="1" applyFont="1" applyBorder="1" applyAlignment="1">
      <alignment horizontal="right" vertical="center"/>
    </xf>
    <xf numFmtId="164" fontId="14" fillId="0" borderId="2" xfId="0" applyNumberFormat="1" applyFont="1" applyBorder="1" applyAlignment="1">
      <alignment horizontal="right" vertical="center"/>
    </xf>
    <xf numFmtId="49" fontId="14" fillId="3" borderId="20" xfId="0" applyNumberFormat="1" applyFont="1" applyFill="1" applyBorder="1" applyAlignment="1">
      <alignment horizontal="left" vertical="center" wrapText="1"/>
    </xf>
    <xf numFmtId="0" fontId="14" fillId="0" borderId="22" xfId="0" applyFont="1" applyBorder="1" applyAlignment="1">
      <alignment wrapText="1"/>
    </xf>
    <xf numFmtId="0" fontId="14" fillId="0" borderId="20" xfId="0" applyFont="1" applyBorder="1"/>
    <xf numFmtId="9" fontId="14" fillId="0" borderId="3" xfId="5" applyFont="1" applyFill="1" applyBorder="1" applyAlignment="1">
      <alignment horizontal="right" vertical="center"/>
    </xf>
    <xf numFmtId="9" fontId="14" fillId="0" borderId="12" xfId="5" applyFont="1" applyFill="1" applyBorder="1" applyAlignment="1">
      <alignment horizontal="right" vertical="center"/>
    </xf>
    <xf numFmtId="3" fontId="14" fillId="0" borderId="25" xfId="7" applyNumberFormat="1" applyFont="1" applyFill="1" applyBorder="1" applyAlignment="1">
      <alignment horizontal="right" vertical="center"/>
    </xf>
    <xf numFmtId="49" fontId="14" fillId="3" borderId="21" xfId="0" applyNumberFormat="1" applyFont="1" applyFill="1" applyBorder="1" applyAlignment="1">
      <alignment horizontal="left" vertical="center" wrapText="1"/>
    </xf>
    <xf numFmtId="0" fontId="14" fillId="0" borderId="23" xfId="0" applyFont="1" applyBorder="1"/>
    <xf numFmtId="49" fontId="14" fillId="3" borderId="22" xfId="0" applyNumberFormat="1" applyFont="1" applyFill="1" applyBorder="1" applyAlignment="1">
      <alignment horizontal="left" vertical="center" wrapText="1"/>
    </xf>
    <xf numFmtId="0" fontId="14" fillId="3" borderId="21" xfId="2" applyFont="1" applyFill="1" applyBorder="1"/>
    <xf numFmtId="49" fontId="14" fillId="3" borderId="21" xfId="0" applyNumberFormat="1" applyFont="1" applyFill="1" applyBorder="1" applyAlignment="1">
      <alignment wrapText="1"/>
    </xf>
    <xf numFmtId="49" fontId="14" fillId="3" borderId="21" xfId="0" applyNumberFormat="1" applyFont="1" applyFill="1" applyBorder="1"/>
    <xf numFmtId="49" fontId="14" fillId="0" borderId="24" xfId="0" applyNumberFormat="1" applyFont="1" applyBorder="1" applyAlignment="1">
      <alignment wrapText="1"/>
    </xf>
    <xf numFmtId="2" fontId="14" fillId="0" borderId="5" xfId="0" applyNumberFormat="1" applyFont="1" applyBorder="1" applyAlignment="1">
      <alignment horizontal="right" vertical="center"/>
    </xf>
    <xf numFmtId="2" fontId="14" fillId="0" borderId="31" xfId="0" applyNumberFormat="1" applyFont="1" applyBorder="1" applyAlignment="1">
      <alignment horizontal="right" vertical="center"/>
    </xf>
    <xf numFmtId="0" fontId="3" fillId="3" borderId="5" xfId="2" applyFont="1" applyFill="1" applyBorder="1" applyAlignment="1">
      <alignment wrapText="1"/>
    </xf>
    <xf numFmtId="49" fontId="14" fillId="3" borderId="21" xfId="0" applyNumberFormat="1" applyFont="1" applyFill="1" applyBorder="1" applyAlignment="1">
      <alignment horizontal="left" vertical="center"/>
    </xf>
    <xf numFmtId="0" fontId="3" fillId="3" borderId="1" xfId="2" applyFont="1" applyFill="1" applyBorder="1"/>
    <xf numFmtId="0" fontId="3" fillId="3" borderId="1" xfId="2" applyFont="1" applyFill="1" applyBorder="1" applyAlignment="1">
      <alignment wrapText="1"/>
    </xf>
    <xf numFmtId="0" fontId="3" fillId="0" borderId="20" xfId="0" applyFont="1" applyBorder="1"/>
    <xf numFmtId="0" fontId="3" fillId="3" borderId="1" xfId="2" applyFont="1" applyFill="1" applyBorder="1" applyAlignment="1">
      <alignment horizontal="left" wrapText="1"/>
    </xf>
    <xf numFmtId="0" fontId="17" fillId="4" borderId="0" xfId="0" applyFont="1" applyFill="1"/>
    <xf numFmtId="0" fontId="9" fillId="4" borderId="0" xfId="0" applyFont="1" applyFill="1"/>
    <xf numFmtId="0" fontId="11" fillId="4" borderId="0" xfId="0" applyFont="1" applyFill="1" applyAlignment="1">
      <alignment horizontal="left"/>
    </xf>
    <xf numFmtId="0" fontId="12" fillId="4" borderId="0" xfId="0" applyFont="1" applyFill="1"/>
    <xf numFmtId="0" fontId="10" fillId="4" borderId="0" xfId="0" applyFont="1" applyFill="1" applyAlignment="1">
      <alignment wrapText="1"/>
    </xf>
    <xf numFmtId="2" fontId="18" fillId="4" borderId="0" xfId="0" applyNumberFormat="1" applyFont="1" applyFill="1" applyAlignment="1">
      <alignment horizontal="right" wrapText="1"/>
    </xf>
    <xf numFmtId="0" fontId="18" fillId="4" borderId="0" xfId="0" applyFont="1" applyFill="1" applyAlignment="1">
      <alignment horizontal="right" wrapText="1"/>
    </xf>
    <xf numFmtId="164" fontId="18" fillId="4" borderId="0" xfId="0" applyNumberFormat="1" applyFont="1" applyFill="1" applyAlignment="1">
      <alignment horizontal="right" wrapText="1"/>
    </xf>
    <xf numFmtId="0" fontId="12" fillId="4" borderId="20" xfId="0" applyFont="1" applyFill="1" applyBorder="1"/>
    <xf numFmtId="2" fontId="20" fillId="4" borderId="1" xfId="0" applyNumberFormat="1" applyFont="1" applyFill="1" applyBorder="1" applyAlignment="1">
      <alignment horizontal="right" vertical="center"/>
    </xf>
    <xf numFmtId="9" fontId="20" fillId="4" borderId="3" xfId="5" applyFont="1" applyFill="1" applyBorder="1" applyAlignment="1">
      <alignment horizontal="right" vertical="center"/>
    </xf>
    <xf numFmtId="2" fontId="20" fillId="4" borderId="14" xfId="0" applyNumberFormat="1" applyFont="1" applyFill="1" applyBorder="1" applyAlignment="1">
      <alignment horizontal="right" vertical="center"/>
    </xf>
    <xf numFmtId="9" fontId="20" fillId="4" borderId="12" xfId="5" applyFont="1" applyFill="1" applyBorder="1" applyAlignment="1">
      <alignment horizontal="right" vertical="center"/>
    </xf>
    <xf numFmtId="164" fontId="20" fillId="4" borderId="4" xfId="0" applyNumberFormat="1" applyFont="1" applyFill="1" applyBorder="1" applyAlignment="1">
      <alignment horizontal="right" vertical="center"/>
    </xf>
    <xf numFmtId="3" fontId="20" fillId="4" borderId="25" xfId="7" applyNumberFormat="1" applyFont="1" applyFill="1" applyBorder="1" applyAlignment="1">
      <alignment horizontal="right" vertical="center"/>
    </xf>
    <xf numFmtId="0" fontId="14" fillId="0" borderId="21" xfId="0" applyFont="1" applyBorder="1"/>
    <xf numFmtId="0" fontId="14" fillId="3" borderId="20" xfId="2" applyFont="1" applyFill="1" applyBorder="1"/>
    <xf numFmtId="0" fontId="3" fillId="0" borderId="21" xfId="0" applyFont="1" applyBorder="1"/>
    <xf numFmtId="9" fontId="21" fillId="0" borderId="3" xfId="5" applyFont="1" applyFill="1" applyBorder="1" applyAlignment="1">
      <alignment horizontal="right" vertical="center"/>
    </xf>
    <xf numFmtId="9" fontId="21" fillId="0" borderId="12" xfId="5" applyFont="1" applyFill="1" applyBorder="1" applyAlignment="1">
      <alignment horizontal="right" vertical="center"/>
    </xf>
    <xf numFmtId="3" fontId="21" fillId="0" borderId="25" xfId="7" applyNumberFormat="1" applyFont="1" applyFill="1" applyBorder="1" applyAlignment="1">
      <alignment horizontal="right" vertical="center"/>
    </xf>
    <xf numFmtId="9" fontId="21" fillId="0" borderId="9" xfId="5" applyFont="1" applyFill="1" applyBorder="1" applyAlignment="1">
      <alignment horizontal="right" vertical="center"/>
    </xf>
    <xf numFmtId="9" fontId="21" fillId="0" borderId="11" xfId="5" applyFont="1" applyFill="1" applyBorder="1" applyAlignment="1">
      <alignment horizontal="right" vertical="center"/>
    </xf>
    <xf numFmtId="3" fontId="21" fillId="0" borderId="33" xfId="7" applyNumberFormat="1" applyFont="1" applyFill="1" applyBorder="1" applyAlignment="1">
      <alignment horizontal="right" vertical="center"/>
    </xf>
    <xf numFmtId="2" fontId="14" fillId="0" borderId="8" xfId="0" applyNumberFormat="1" applyFont="1" applyBorder="1" applyAlignment="1">
      <alignment horizontal="right" vertical="center"/>
    </xf>
    <xf numFmtId="9" fontId="14" fillId="0" borderId="9" xfId="5" applyFont="1" applyFill="1" applyBorder="1" applyAlignment="1">
      <alignment horizontal="right" vertical="center"/>
    </xf>
    <xf numFmtId="9" fontId="14" fillId="0" borderId="11" xfId="5" applyFont="1" applyFill="1" applyBorder="1" applyAlignment="1">
      <alignment horizontal="right" vertical="center"/>
    </xf>
    <xf numFmtId="3" fontId="14" fillId="0" borderId="33" xfId="7" applyNumberFormat="1" applyFont="1" applyFill="1" applyBorder="1" applyAlignment="1">
      <alignment horizontal="right" vertical="center"/>
    </xf>
    <xf numFmtId="0" fontId="14" fillId="0" borderId="20" xfId="2" applyFont="1" applyBorder="1" applyAlignment="1">
      <alignment wrapText="1"/>
    </xf>
    <xf numFmtId="0" fontId="14" fillId="3" borderId="21" xfId="0" applyFont="1" applyFill="1" applyBorder="1"/>
    <xf numFmtId="49" fontId="14" fillId="3" borderId="1" xfId="0" applyNumberFormat="1" applyFont="1" applyFill="1" applyBorder="1" applyAlignment="1">
      <alignment horizontal="left" vertical="center" wrapText="1"/>
    </xf>
    <xf numFmtId="9" fontId="14" fillId="0" borderId="2" xfId="5" applyFont="1" applyFill="1" applyBorder="1" applyAlignment="1">
      <alignment horizontal="right"/>
    </xf>
    <xf numFmtId="9" fontId="14" fillId="0" borderId="12" xfId="5" applyFont="1" applyFill="1" applyBorder="1" applyAlignment="1">
      <alignment horizontal="right"/>
    </xf>
    <xf numFmtId="164" fontId="14" fillId="0" borderId="4" xfId="0" applyNumberFormat="1" applyFont="1" applyBorder="1" applyAlignment="1">
      <alignment horizontal="right"/>
    </xf>
    <xf numFmtId="3" fontId="14" fillId="0" borderId="25" xfId="7" applyNumberFormat="1" applyFont="1" applyBorder="1" applyAlignment="1">
      <alignment horizontal="right"/>
    </xf>
    <xf numFmtId="0" fontId="3" fillId="0" borderId="21" xfId="0" applyFont="1" applyBorder="1" applyAlignment="1">
      <alignment wrapText="1"/>
    </xf>
    <xf numFmtId="3" fontId="14" fillId="0" borderId="25" xfId="7" applyNumberFormat="1" applyFont="1" applyFill="1" applyBorder="1" applyAlignment="1">
      <alignment horizontal="right"/>
    </xf>
    <xf numFmtId="0" fontId="12" fillId="4" borderId="0" xfId="0" applyFont="1" applyFill="1" applyAlignment="1">
      <alignment wrapText="1"/>
    </xf>
    <xf numFmtId="165" fontId="20" fillId="4" borderId="3" xfId="0" applyNumberFormat="1" applyFont="1" applyFill="1" applyBorder="1" applyAlignment="1">
      <alignment horizontal="right"/>
    </xf>
    <xf numFmtId="9" fontId="20" fillId="4" borderId="2" xfId="5" applyFont="1" applyFill="1" applyBorder="1" applyAlignment="1">
      <alignment horizontal="right"/>
    </xf>
    <xf numFmtId="165" fontId="20" fillId="4" borderId="2" xfId="0" applyNumberFormat="1" applyFont="1" applyFill="1" applyBorder="1" applyAlignment="1">
      <alignment horizontal="right"/>
    </xf>
    <xf numFmtId="164" fontId="20" fillId="4" borderId="2" xfId="0" applyNumberFormat="1" applyFont="1" applyFill="1" applyBorder="1" applyAlignment="1">
      <alignment horizontal="right"/>
    </xf>
    <xf numFmtId="0" fontId="12" fillId="4" borderId="20" xfId="3" applyFont="1" applyFill="1" applyBorder="1" applyAlignment="1">
      <alignment wrapText="1"/>
    </xf>
    <xf numFmtId="0" fontId="10" fillId="4" borderId="35" xfId="0" applyFont="1" applyFill="1" applyBorder="1" applyAlignment="1">
      <alignment vertical="center"/>
    </xf>
    <xf numFmtId="0" fontId="14" fillId="3" borderId="35" xfId="0" applyFont="1" applyFill="1" applyBorder="1" applyAlignment="1">
      <alignment vertical="center" wrapText="1"/>
    </xf>
    <xf numFmtId="0" fontId="14" fillId="3" borderId="35" xfId="0" applyFont="1" applyFill="1" applyBorder="1" applyAlignment="1">
      <alignment wrapText="1"/>
    </xf>
    <xf numFmtId="0" fontId="14" fillId="3" borderId="35" xfId="0" applyFont="1" applyFill="1" applyBorder="1" applyAlignment="1">
      <alignment vertical="center"/>
    </xf>
    <xf numFmtId="0" fontId="15" fillId="3" borderId="35" xfId="0" applyFont="1" applyFill="1" applyBorder="1" applyAlignment="1">
      <alignment vertical="center"/>
    </xf>
    <xf numFmtId="0" fontId="3" fillId="3" borderId="35" xfId="0" applyFont="1" applyFill="1" applyBorder="1" applyAlignment="1">
      <alignment vertical="center"/>
    </xf>
    <xf numFmtId="0" fontId="3" fillId="3" borderId="35" xfId="0" applyFont="1" applyFill="1" applyBorder="1" applyAlignment="1">
      <alignment vertical="center" wrapText="1"/>
    </xf>
    <xf numFmtId="0" fontId="14" fillId="0" borderId="0" xfId="0" applyFont="1"/>
    <xf numFmtId="0" fontId="14" fillId="3" borderId="35" xfId="0" applyFont="1" applyFill="1" applyBorder="1"/>
    <xf numFmtId="0" fontId="3" fillId="3" borderId="35" xfId="0" applyFont="1" applyFill="1" applyBorder="1" applyAlignment="1">
      <alignment wrapText="1"/>
    </xf>
    <xf numFmtId="0" fontId="23" fillId="3" borderId="35" xfId="0" applyFont="1" applyFill="1" applyBorder="1" applyAlignment="1">
      <alignment vertical="center"/>
    </xf>
    <xf numFmtId="0" fontId="3" fillId="3" borderId="35" xfId="0" applyFont="1" applyFill="1" applyBorder="1"/>
    <xf numFmtId="49" fontId="3" fillId="3" borderId="20" xfId="0" applyNumberFormat="1" applyFont="1" applyFill="1" applyBorder="1" applyAlignment="1">
      <alignment horizontal="left" vertical="center" wrapText="1"/>
    </xf>
    <xf numFmtId="0" fontId="13" fillId="0" borderId="0" xfId="6"/>
    <xf numFmtId="2" fontId="14" fillId="0" borderId="1" xfId="0" applyNumberFormat="1" applyFont="1" applyBorder="1" applyAlignment="1">
      <alignment horizontal="right"/>
    </xf>
    <xf numFmtId="2" fontId="20" fillId="4" borderId="3" xfId="0" applyNumberFormat="1" applyFont="1" applyFill="1" applyBorder="1" applyAlignment="1">
      <alignment horizontal="right"/>
    </xf>
    <xf numFmtId="2" fontId="14" fillId="0" borderId="14" xfId="0" applyNumberFormat="1" applyFont="1" applyBorder="1" applyAlignment="1">
      <alignment horizontal="right"/>
    </xf>
    <xf numFmtId="2" fontId="20" fillId="4" borderId="2" xfId="0" applyNumberFormat="1" applyFont="1" applyFill="1" applyBorder="1" applyAlignment="1">
      <alignment horizontal="right"/>
    </xf>
    <xf numFmtId="0" fontId="14" fillId="3" borderId="30" xfId="2" applyFont="1" applyFill="1" applyBorder="1" applyAlignment="1">
      <alignment wrapText="1"/>
    </xf>
    <xf numFmtId="2" fontId="14" fillId="0" borderId="7" xfId="0" applyNumberFormat="1" applyFont="1" applyBorder="1" applyAlignment="1">
      <alignment horizontal="right" vertical="center"/>
    </xf>
    <xf numFmtId="2" fontId="14" fillId="0" borderId="36" xfId="0" applyNumberFormat="1" applyFont="1" applyBorder="1" applyAlignment="1">
      <alignment horizontal="right" vertical="center"/>
    </xf>
    <xf numFmtId="164" fontId="14" fillId="0" borderId="37" xfId="0" applyNumberFormat="1" applyFont="1" applyBorder="1" applyAlignment="1">
      <alignment horizontal="right" vertical="center"/>
    </xf>
    <xf numFmtId="0" fontId="3" fillId="0" borderId="38" xfId="0" applyFont="1" applyBorder="1" applyAlignment="1">
      <alignment wrapText="1"/>
    </xf>
    <xf numFmtId="2" fontId="14" fillId="0" borderId="9" xfId="0" applyNumberFormat="1" applyFont="1" applyBorder="1" applyAlignment="1">
      <alignment horizontal="right" vertical="center"/>
    </xf>
    <xf numFmtId="2" fontId="14" fillId="0" borderId="39" xfId="0" applyNumberFormat="1" applyFont="1" applyBorder="1" applyAlignment="1">
      <alignment horizontal="right" vertical="center"/>
    </xf>
    <xf numFmtId="164" fontId="14" fillId="0" borderId="40" xfId="0" applyNumberFormat="1" applyFont="1" applyBorder="1" applyAlignment="1">
      <alignment horizontal="right" vertical="center"/>
    </xf>
    <xf numFmtId="0" fontId="12" fillId="4" borderId="41" xfId="0" applyFont="1" applyFill="1" applyBorder="1"/>
    <xf numFmtId="9" fontId="20" fillId="4" borderId="42" xfId="5" applyFont="1" applyFill="1" applyBorder="1" applyAlignment="1">
      <alignment horizontal="right" vertical="center"/>
    </xf>
    <xf numFmtId="164" fontId="20" fillId="4" borderId="43" xfId="0" applyNumberFormat="1" applyFont="1" applyFill="1" applyBorder="1" applyAlignment="1">
      <alignment horizontal="right" vertical="center"/>
    </xf>
    <xf numFmtId="3" fontId="20" fillId="4" borderId="44" xfId="7" applyNumberFormat="1" applyFont="1" applyFill="1" applyBorder="1" applyAlignment="1">
      <alignment horizontal="right" vertical="center"/>
    </xf>
    <xf numFmtId="2" fontId="20" fillId="4" borderId="0" xfId="0" applyNumberFormat="1" applyFont="1" applyFill="1" applyAlignment="1">
      <alignment horizontal="right" vertical="center"/>
    </xf>
    <xf numFmtId="9" fontId="20" fillId="4" borderId="0" xfId="5" applyFont="1" applyFill="1" applyBorder="1" applyAlignment="1">
      <alignment horizontal="right" vertical="center"/>
    </xf>
    <xf numFmtId="164" fontId="20" fillId="4" borderId="0" xfId="0" applyNumberFormat="1" applyFont="1" applyFill="1" applyAlignment="1">
      <alignment horizontal="right" vertical="center"/>
    </xf>
    <xf numFmtId="3" fontId="20" fillId="4" borderId="0" xfId="7" applyNumberFormat="1" applyFont="1" applyFill="1" applyBorder="1" applyAlignment="1">
      <alignment horizontal="right" vertical="center"/>
    </xf>
    <xf numFmtId="2" fontId="20" fillId="4" borderId="45" xfId="0" applyNumberFormat="1" applyFont="1" applyFill="1" applyBorder="1" applyAlignment="1">
      <alignment horizontal="right" vertical="center"/>
    </xf>
    <xf numFmtId="0" fontId="14" fillId="3" borderId="38" xfId="2" applyFont="1" applyFill="1" applyBorder="1" applyAlignment="1">
      <alignment wrapText="1"/>
    </xf>
    <xf numFmtId="2" fontId="20" fillId="4" borderId="43" xfId="0" applyNumberFormat="1" applyFont="1" applyFill="1" applyBorder="1" applyAlignment="1">
      <alignment horizontal="right" vertical="center"/>
    </xf>
    <xf numFmtId="9" fontId="14" fillId="0" borderId="7" xfId="5" applyFont="1" applyFill="1" applyBorder="1" applyAlignment="1">
      <alignment horizontal="right" vertical="center"/>
    </xf>
    <xf numFmtId="9" fontId="20" fillId="4" borderId="46" xfId="5" applyFont="1" applyFill="1" applyBorder="1" applyAlignment="1">
      <alignment horizontal="right" vertical="center"/>
    </xf>
    <xf numFmtId="2" fontId="14" fillId="3" borderId="20" xfId="0" applyNumberFormat="1" applyFont="1" applyFill="1" applyBorder="1" applyAlignment="1">
      <alignment horizontal="right" vertical="center" wrapText="1"/>
    </xf>
    <xf numFmtId="2" fontId="12" fillId="4" borderId="20" xfId="0" applyNumberFormat="1" applyFont="1" applyFill="1" applyBorder="1" applyAlignment="1">
      <alignment horizontal="right"/>
    </xf>
    <xf numFmtId="2" fontId="14" fillId="3" borderId="1" xfId="0" applyNumberFormat="1" applyFont="1" applyFill="1" applyBorder="1" applyAlignment="1">
      <alignment horizontal="right" vertical="center"/>
    </xf>
    <xf numFmtId="2" fontId="21" fillId="0" borderId="19" xfId="0" applyNumberFormat="1" applyFont="1" applyBorder="1" applyAlignment="1">
      <alignment horizontal="right" vertical="center"/>
    </xf>
    <xf numFmtId="9" fontId="19" fillId="0" borderId="9" xfId="5" applyFont="1" applyBorder="1" applyAlignment="1">
      <alignment horizontal="right" vertical="center"/>
    </xf>
    <xf numFmtId="2" fontId="19" fillId="0" borderId="16" xfId="0" applyNumberFormat="1" applyFont="1" applyBorder="1" applyAlignment="1">
      <alignment horizontal="right" vertical="center"/>
    </xf>
    <xf numFmtId="2" fontId="3" fillId="0" borderId="3" xfId="0" applyNumberFormat="1" applyFont="1" applyBorder="1" applyAlignment="1">
      <alignment horizontal="right" vertical="center"/>
    </xf>
    <xf numFmtId="164" fontId="3" fillId="0" borderId="2" xfId="0" applyNumberFormat="1" applyFont="1" applyBorder="1" applyAlignment="1">
      <alignment horizontal="right" vertical="center"/>
    </xf>
    <xf numFmtId="1" fontId="14" fillId="0" borderId="14" xfId="0" applyNumberFormat="1" applyFont="1" applyBorder="1" applyAlignment="1">
      <alignment horizontal="right" vertical="center"/>
    </xf>
    <xf numFmtId="0" fontId="25" fillId="3" borderId="35" xfId="6" applyFont="1" applyFill="1" applyBorder="1" applyAlignment="1">
      <alignment vertical="center" wrapText="1"/>
    </xf>
    <xf numFmtId="0" fontId="25" fillId="3" borderId="35" xfId="6" applyFont="1" applyFill="1" applyBorder="1" applyAlignment="1">
      <alignment vertical="center"/>
    </xf>
    <xf numFmtId="0" fontId="11" fillId="4" borderId="0" xfId="0" applyFont="1" applyFill="1" applyAlignment="1">
      <alignment horizontal="left" wrapText="1"/>
    </xf>
  </cellXfs>
  <cellStyles count="8">
    <cellStyle name="Comma" xfId="7" builtinId="3"/>
    <cellStyle name="Good" xfId="1" builtinId="26"/>
    <cellStyle name="Hyperlink" xfId="6" builtinId="8"/>
    <cellStyle name="Normal" xfId="0" builtinId="0"/>
    <cellStyle name="Normal 2" xfId="2" xr:uid="{54DB74D2-9461-40AE-9E5C-D4C6D66BAB3A}"/>
    <cellStyle name="Normal 5" xfId="3" xr:uid="{882CA7A3-F077-4489-9B17-30F87A264326}"/>
    <cellStyle name="Normal 6 2" xfId="4" xr:uid="{75A11876-EC4A-454D-98B3-EA3F921D6B55}"/>
    <cellStyle name="Per cent" xfId="5" builtinId="5"/>
  </cellStyles>
  <dxfs count="95">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color theme="1"/>
      </font>
      <fill>
        <patternFill>
          <bgColor rgb="FFF09252"/>
        </patternFill>
      </fill>
    </dxf>
    <dxf>
      <font>
        <color theme="1"/>
      </font>
      <fill>
        <patternFill>
          <bgColor rgb="FFF4D870"/>
        </patternFill>
      </fill>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style="double">
          <color indexed="64"/>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outline="0">
        <left/>
        <right style="dashed">
          <color auto="1"/>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3" formatCode="#,##0"/>
      <alignment horizontal="right" vertical="center" textRotation="0" wrapText="0" indent="0" justifyLastLine="0" shrinkToFit="0" readingOrder="0"/>
      <border diagonalUp="0" diagonalDown="0" outline="0">
        <left style="double">
          <color indexed="64"/>
        </left>
        <right style="thin">
          <color indexed="64"/>
        </right>
        <top style="dashed">
          <color auto="1"/>
        </top>
        <bottom style="dashed">
          <color auto="1"/>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164" formatCode="&quot;£&quot;#,##0"/>
      <alignment horizontal="right" vertical="center" textRotation="0" wrapText="0" indent="0" justifyLastLine="0" shrinkToFit="0" readingOrder="0"/>
      <border diagonalUp="0" diagonalDown="0">
        <left/>
        <right style="dashed">
          <color auto="1"/>
        </right>
        <top style="dashed">
          <color auto="1"/>
        </top>
        <bottom style="dashed">
          <color auto="1"/>
        </bottom>
        <vertical/>
        <horizontal/>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auto="1"/>
        </left>
        <right style="double">
          <color indexed="64"/>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ouble">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alignment horizontal="right" vertical="center" textRotation="0" wrapText="0" indent="0" justifyLastLine="0" shrinkToFit="0" readingOrder="0"/>
      <border diagonalUp="0" diagonalDown="0" outline="0">
        <left style="dashed">
          <color indexed="64"/>
        </left>
        <right/>
        <top style="dashed">
          <color indexed="64"/>
        </top>
        <bottom style="dashed">
          <color indexed="64"/>
        </bottom>
      </border>
    </dxf>
    <dxf>
      <font>
        <strike val="0"/>
        <outline val="0"/>
        <shadow val="0"/>
        <u val="none"/>
        <vertAlign val="baseline"/>
        <sz val="12"/>
        <name val="Arial"/>
        <family val="2"/>
        <scheme val="none"/>
      </font>
      <numFmt numFmtId="2" formatCode="0.00"/>
      <alignment horizontal="right" vertical="center" textRotation="0" wrapText="0" indent="0" justifyLastLine="0" shrinkToFit="0" readingOrder="0"/>
      <border diagonalUp="0" diagonalDown="0" outline="0">
        <left style="dashed">
          <color indexed="64"/>
        </left>
        <right style="dashed">
          <color indexed="64"/>
        </right>
        <top style="dashed">
          <color indexed="64"/>
        </top>
        <bottom style="dashed">
          <color indexed="64"/>
        </bottom>
      </border>
    </dxf>
    <dxf>
      <font>
        <b val="0"/>
        <i val="0"/>
        <strike val="0"/>
        <condense val="0"/>
        <extend val="0"/>
        <outline val="0"/>
        <shadow val="0"/>
        <u val="none"/>
        <vertAlign val="baseline"/>
        <sz val="12"/>
        <color theme="1"/>
        <name val="Arial"/>
        <family val="2"/>
        <scheme val="none"/>
      </font>
      <numFmt numFmtId="30" formatCode="@"/>
      <fill>
        <patternFill patternType="solid">
          <fgColor indexed="64"/>
          <bgColor theme="0"/>
        </patternFill>
      </fill>
      <alignment horizontal="left" vertical="center" textRotation="0" wrapText="1" indent="0" justifyLastLine="0" shrinkToFit="0" readingOrder="0"/>
      <border diagonalUp="0" diagonalDown="0" outline="0">
        <left style="thin">
          <color indexed="64"/>
        </left>
        <right/>
        <top style="dashed">
          <color indexed="64"/>
        </top>
        <bottom style="dashed">
          <color indexed="64"/>
        </bottom>
      </border>
    </dxf>
    <dxf>
      <border outline="0">
        <bottom style="thin">
          <color indexed="64"/>
        </bottom>
      </border>
    </dxf>
    <dxf>
      <font>
        <strike val="0"/>
        <outline val="0"/>
        <shadow val="0"/>
        <u val="none"/>
        <vertAlign val="baseline"/>
        <sz val="12"/>
        <name val="Arial"/>
        <family val="2"/>
        <scheme val="none"/>
      </font>
    </dxf>
    <dxf>
      <font>
        <b val="0"/>
        <i val="0"/>
        <strike val="0"/>
        <condense val="0"/>
        <extend val="0"/>
        <outline val="0"/>
        <shadow val="0"/>
        <u val="none"/>
        <vertAlign val="baseline"/>
        <sz val="13"/>
        <color theme="0"/>
        <name val="Arial"/>
        <family val="2"/>
        <scheme val="none"/>
      </font>
      <fill>
        <patternFill patternType="solid">
          <fgColor indexed="64"/>
          <bgColor rgb="FF850018"/>
        </patternFill>
      </fill>
      <alignment horizontal="right" vertical="bottom" textRotation="0" wrapText="1" indent="0" justifyLastLine="0" shrinkToFit="0" readingOrder="0"/>
    </dxf>
  </dxfs>
  <tableStyles count="0" defaultTableStyle="TableStyleMedium2" defaultPivotStyle="PivotStyleLight16"/>
  <colors>
    <mruColors>
      <color rgb="FF850018"/>
      <color rgb="FFCB333B"/>
      <color rgb="FF89966D"/>
      <color rgb="FFD67D00"/>
      <color rgb="FFE5979B"/>
      <color rgb="FFCA888A"/>
      <color rgb="FFDD757A"/>
      <color rgb="FFE8D2CE"/>
      <color rgb="FFE2B8B8"/>
      <color rgb="FF88F4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61F8191-72FE-46F2-9C0E-04A4BA30AFD7}" name="Table1" displayName="Table1" ref="A5:H213" totalsRowShown="0" headerRowDxfId="94" dataDxfId="93" tableBorderDxfId="92">
  <tableColumns count="8">
    <tableColumn id="1" xr3:uid="{E9CBBA75-8823-451C-A813-1B9DA9ADC991}" name="Ionawr i Ragfyr 2024" dataDxfId="91"/>
    <tableColumn id="2" xr3:uid="{F25F70AB-1DD5-41CB-BB5B-3ADE1CC26FC6}" name="Teithiau (miliynau) " dataDxfId="90"/>
    <tableColumn id="3" xr3:uid="{AE37DAF9-368D-4A53-90CC-58BEA3722304}" name="% o Gyfanswm y Teithiau " dataDxfId="89"/>
    <tableColumn id="4" xr3:uid="{2FFBA440-5E56-46FE-AB24-61DB2BC3D5C8}" name="Nosweithiau (miliynau)" dataDxfId="88"/>
    <tableColumn id="5" xr3:uid="{8765EFC3-F608-453A-BCA6-E2871F96A5D8}" name="% o Gyfanswm y Nosweithiau" dataDxfId="87"/>
    <tableColumn id="6" xr3:uid="{96A06296-821E-48D2-8273-75B04F9D434A}" name="Gwariant (£miliynau)" dataDxfId="86"/>
    <tableColumn id="7" xr3:uid="{C720DA6A-2C9D-4C03-969D-4967D9251605}" name="% o Gyfanswm y Gwariant" dataDxfId="85"/>
    <tableColumn id="8" xr3:uid="{99614DC4-C89B-40A2-897C-A95AC9400ECB}" name="Maint Sylfaen" dataDxfId="84" dataCellStyle="Comma"/>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A360D1C-8DFC-4F27-85E9-A9C40A88ADBB}" name="Table2" displayName="Table2" ref="A5:H197" totalsRowShown="0" headerRowDxfId="83" dataDxfId="82" tableBorderDxfId="81">
  <tableColumns count="8">
    <tableColumn id="1" xr3:uid="{1E4406AF-9DBD-42DB-B093-9A2591BB066D}" name="Ionawr i Ragfyr 2024" dataDxfId="80"/>
    <tableColumn id="2" xr3:uid="{F2A0C5E6-413A-4946-AFFB-4A246199BDF0}" name="Teithiau (miliynau) " dataDxfId="79"/>
    <tableColumn id="3" xr3:uid="{00D8AC75-4949-4B63-98E1-F36175F2248D}" name="% o Gyfanswm y Teithiau " dataDxfId="78"/>
    <tableColumn id="4" xr3:uid="{CDFE238F-A9B6-4F6B-B15D-676809E77426}" name="Nosweithiau (miliynau)" dataDxfId="77"/>
    <tableColumn id="5" xr3:uid="{0B847608-DBBD-4EB4-A2A4-D75841A58A1F}" name="% o Gyfanswm y Nosweithiau" dataDxfId="76"/>
    <tableColumn id="6" xr3:uid="{9CD18AD8-FA50-4014-81D0-13C375155A44}" name="Gwariant (£miliynau)" dataDxfId="75"/>
    <tableColumn id="7" xr3:uid="{4957B6CB-ED3F-4B26-ABDB-4A030239ACDC}" name="% o Gyfanswm y Gwariant" dataDxfId="74"/>
    <tableColumn id="8" xr3:uid="{A2C292D9-74D0-4F5E-8857-E45D190D91BB}" name="Maint Sylfaen" dataDxfId="73" dataCellStyle="Comma"/>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1FEE318-EA5C-4FD5-9F1A-3AF253AC235F}" name="Table3" displayName="Table3" ref="A5:H198" totalsRowShown="0" headerRowDxfId="72" dataDxfId="71" tableBorderDxfId="70">
  <tableColumns count="8">
    <tableColumn id="1" xr3:uid="{99C65534-E6C1-47E2-A346-9B78E812FCBE}" name="Ionawr i Ragfyr 2024" dataDxfId="69"/>
    <tableColumn id="2" xr3:uid="{670E8E44-25F5-4680-B4B5-26C46C2C7953}" name="Teithiau (miliynau) " dataDxfId="68"/>
    <tableColumn id="3" xr3:uid="{11DAA782-39CD-4494-8E34-49000C6EB38A}" name="% o Gyfanswm y Teithiau " dataDxfId="67"/>
    <tableColumn id="4" xr3:uid="{8037A003-98D3-4CC9-A522-A3E812B5F376}" name="Nosweithiau (miliynau)" dataDxfId="66"/>
    <tableColumn id="5" xr3:uid="{BB3E47C4-10E0-49A9-8EE3-26BDD8A8CA2B}" name="% o Gyfanswm y Nosweithiau" dataDxfId="65"/>
    <tableColumn id="6" xr3:uid="{EFE999AE-4DA3-4AD2-9C84-53B8573DF840}" name="Gwariant (£miliynau)" dataDxfId="64"/>
    <tableColumn id="7" xr3:uid="{2144067B-2B31-4C0D-8B25-927041FDA474}" name="% o Gyfanswm y Gwariant" dataDxfId="63"/>
    <tableColumn id="8" xr3:uid="{15CE7700-48AF-40CA-A5E6-9770E432D2A4}" name="Maint Sylfaen" dataDxfId="62" dataCellStyle="Comma"/>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79A0809-09B8-444B-9828-6E5DF1A2DE61}" name="Table4" displayName="Table4" ref="A5:H199" totalsRowShown="0" headerRowDxfId="61" dataDxfId="60" tableBorderDxfId="59">
  <tableColumns count="8">
    <tableColumn id="1" xr3:uid="{32464C88-7237-42B4-8199-88A8F2A6662B}" name="Ionawr i Ragfyr 2024" dataDxfId="58"/>
    <tableColumn id="2" xr3:uid="{435F9BA6-4D55-4542-BFCE-4681E9DA1CE3}" name="Teithiau (miliynau) " dataDxfId="57"/>
    <tableColumn id="3" xr3:uid="{7034F022-0C85-4BA8-92E8-CBF6F0FCB84B}" name="% o Gyfanswm y Teithiau " dataDxfId="56"/>
    <tableColumn id="4" xr3:uid="{5B837FCA-F25C-4E74-9C7E-4120FE21A961}" name="Nosweithiau (miliynau)" dataDxfId="55"/>
    <tableColumn id="5" xr3:uid="{58B3B424-2BAD-49B8-8020-4BBF3E48307C}" name="% o Gyfanswm y Nosweithiau" dataDxfId="54"/>
    <tableColumn id="6" xr3:uid="{59051F0C-A0D4-4E1B-BE55-13412C9D1135}" name="Gwariant (£miliynau)" dataDxfId="53"/>
    <tableColumn id="7" xr3:uid="{1135F1C4-72ED-4838-9717-8536B2106DB3}" name="% o Gyfanswm y Gwariant" dataDxfId="52"/>
    <tableColumn id="8" xr3:uid="{13645AA4-885E-43C0-A584-2F3A113E3DB4}" name="Maint Sylfaen" dataDxfId="51" dataCellStyle="Comma"/>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1E4D77B1-C98D-45B2-8E91-AAD452B91A1A}" name="Table5" displayName="Table5" ref="A5:H200" totalsRowShown="0" headerRowDxfId="50" dataDxfId="49" tableBorderDxfId="48">
  <tableColumns count="8">
    <tableColumn id="1" xr3:uid="{62DEE910-4446-402F-B7FD-21ADE1457C8A}" name="Ionawr i Ragfyr 2024" dataDxfId="47"/>
    <tableColumn id="2" xr3:uid="{49E46722-261C-4513-A613-D685480E1641}" name="Teithiau (miliynau) " dataDxfId="46"/>
    <tableColumn id="3" xr3:uid="{B547A4E5-AAC4-46F8-A2E1-4A79F9D12B12}" name="% o Gyfanswm y Teithiau " dataDxfId="45"/>
    <tableColumn id="4" xr3:uid="{FECE88EE-8639-43C5-A575-F1F4A4E55F38}" name="Nosweithiau (miliynau)" dataDxfId="44"/>
    <tableColumn id="5" xr3:uid="{B499F9D4-C882-410A-8FC0-7212992E8D7D}" name="% o Gyfanswm y Nosweithiau" dataDxfId="43"/>
    <tableColumn id="6" xr3:uid="{112428C6-539E-4581-A14B-0222ABFAB82D}" name="Gwariant (£miliynau)" dataDxfId="42"/>
    <tableColumn id="7" xr3:uid="{C75FBC07-C247-475D-AAE4-1CD03590243B}" name="% o Gyfanswm y Gwariant" dataDxfId="41"/>
    <tableColumn id="8" xr3:uid="{9C181F5B-85ED-46C1-89B1-56A16DFE6A01}" name="Maint Sylfaen" dataDxfId="40" dataCellStyle="Comma"/>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v.wales/sites/default/files/statistics-and-research/2025-04/great-britain-tourism-survey-overnight-trips-background-quality-report-2024.pdf" TargetMode="External"/><Relationship Id="rId1" Type="http://schemas.openxmlformats.org/officeDocument/2006/relationships/hyperlink" Target="https://www.gov.wales/domestic-gb-tourism-statistics"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44AC75-3624-4F3C-9473-13598E60F355}">
  <dimension ref="A1:A82"/>
  <sheetViews>
    <sheetView tabSelected="1" zoomScale="80" zoomScaleNormal="80" workbookViewId="0"/>
  </sheetViews>
  <sheetFormatPr defaultRowHeight="14.5" x14ac:dyDescent="0.35"/>
  <cols>
    <col min="1" max="1" width="255.6328125" customWidth="1"/>
  </cols>
  <sheetData>
    <row r="1" spans="1:1" ht="35" customHeight="1" x14ac:dyDescent="0.35">
      <c r="A1" s="124" t="s">
        <v>169</v>
      </c>
    </row>
    <row r="2" spans="1:1" ht="93" x14ac:dyDescent="0.35">
      <c r="A2" s="125" t="s">
        <v>468</v>
      </c>
    </row>
    <row r="3" spans="1:1" ht="35" customHeight="1" x14ac:dyDescent="0.35">
      <c r="A3" s="124" t="s">
        <v>170</v>
      </c>
    </row>
    <row r="4" spans="1:1" ht="23.4" customHeight="1" x14ac:dyDescent="0.35">
      <c r="A4" s="125" t="s">
        <v>467</v>
      </c>
    </row>
    <row r="5" spans="1:1" ht="35" customHeight="1" x14ac:dyDescent="0.35">
      <c r="A5" s="124" t="s">
        <v>171</v>
      </c>
    </row>
    <row r="6" spans="1:1" ht="31" x14ac:dyDescent="0.35">
      <c r="A6" s="126" t="s">
        <v>172</v>
      </c>
    </row>
    <row r="7" spans="1:1" ht="35" customHeight="1" x14ac:dyDescent="0.35">
      <c r="A7" s="124" t="s">
        <v>173</v>
      </c>
    </row>
    <row r="8" spans="1:1" ht="62" x14ac:dyDescent="0.35">
      <c r="A8" s="126" t="s">
        <v>174</v>
      </c>
    </row>
    <row r="9" spans="1:1" ht="35" customHeight="1" x14ac:dyDescent="0.35">
      <c r="A9" s="124" t="s">
        <v>175</v>
      </c>
    </row>
    <row r="10" spans="1:1" ht="15.5" x14ac:dyDescent="0.35">
      <c r="A10" s="127" t="s">
        <v>176</v>
      </c>
    </row>
    <row r="11" spans="1:1" ht="35" customHeight="1" x14ac:dyDescent="0.35">
      <c r="A11" s="124" t="s">
        <v>177</v>
      </c>
    </row>
    <row r="12" spans="1:1" ht="31" x14ac:dyDescent="0.35">
      <c r="A12" s="125" t="s">
        <v>470</v>
      </c>
    </row>
    <row r="13" spans="1:1" ht="35" customHeight="1" x14ac:dyDescent="0.35">
      <c r="A13" s="124" t="s">
        <v>178</v>
      </c>
    </row>
    <row r="14" spans="1:1" ht="31" x14ac:dyDescent="0.35">
      <c r="A14" s="125" t="s">
        <v>179</v>
      </c>
    </row>
    <row r="15" spans="1:1" ht="35" customHeight="1" x14ac:dyDescent="0.35">
      <c r="A15" s="124" t="s">
        <v>180</v>
      </c>
    </row>
    <row r="16" spans="1:1" ht="15.5" x14ac:dyDescent="0.35">
      <c r="A16" s="172" t="s">
        <v>471</v>
      </c>
    </row>
    <row r="17" spans="1:1" ht="35" customHeight="1" x14ac:dyDescent="0.35">
      <c r="A17" s="124" t="s">
        <v>181</v>
      </c>
    </row>
    <row r="18" spans="1:1" ht="15.5" x14ac:dyDescent="0.35">
      <c r="A18" s="173" t="s">
        <v>182</v>
      </c>
    </row>
    <row r="19" spans="1:1" ht="35" customHeight="1" x14ac:dyDescent="0.35">
      <c r="A19" s="124" t="s">
        <v>183</v>
      </c>
    </row>
    <row r="20" spans="1:1" ht="18" x14ac:dyDescent="0.35">
      <c r="A20" s="128" t="s">
        <v>184</v>
      </c>
    </row>
    <row r="21" spans="1:1" ht="15.5" x14ac:dyDescent="0.35">
      <c r="A21" s="127" t="s">
        <v>185</v>
      </c>
    </row>
    <row r="22" spans="1:1" ht="15.5" x14ac:dyDescent="0.35">
      <c r="A22" s="127" t="s">
        <v>186</v>
      </c>
    </row>
    <row r="23" spans="1:1" ht="15.5" x14ac:dyDescent="0.35">
      <c r="A23" s="127" t="s">
        <v>187</v>
      </c>
    </row>
    <row r="24" spans="1:1" ht="15.5" x14ac:dyDescent="0.35">
      <c r="A24" s="127" t="s">
        <v>188</v>
      </c>
    </row>
    <row r="25" spans="1:1" ht="18" x14ac:dyDescent="0.35">
      <c r="A25" s="128" t="s">
        <v>189</v>
      </c>
    </row>
    <row r="26" spans="1:1" ht="31" x14ac:dyDescent="0.35">
      <c r="A26" s="125" t="s">
        <v>190</v>
      </c>
    </row>
    <row r="27" spans="1:1" ht="18" x14ac:dyDescent="0.35">
      <c r="A27" s="128" t="s">
        <v>191</v>
      </c>
    </row>
    <row r="28" spans="1:1" ht="15.5" x14ac:dyDescent="0.35">
      <c r="A28" s="127" t="s">
        <v>192</v>
      </c>
    </row>
    <row r="29" spans="1:1" ht="15.5" x14ac:dyDescent="0.35">
      <c r="A29" s="129" t="s">
        <v>39</v>
      </c>
    </row>
    <row r="30" spans="1:1" ht="15.5" x14ac:dyDescent="0.35">
      <c r="A30" s="129" t="s">
        <v>193</v>
      </c>
    </row>
    <row r="31" spans="1:1" ht="15.5" x14ac:dyDescent="0.35">
      <c r="A31" s="129" t="s">
        <v>194</v>
      </c>
    </row>
    <row r="32" spans="1:1" ht="15.5" x14ac:dyDescent="0.35">
      <c r="A32" s="129" t="s">
        <v>460</v>
      </c>
    </row>
    <row r="33" spans="1:1" ht="18" x14ac:dyDescent="0.35">
      <c r="A33" s="128" t="s">
        <v>195</v>
      </c>
    </row>
    <row r="34" spans="1:1" ht="31" x14ac:dyDescent="0.35">
      <c r="A34" s="125" t="s">
        <v>196</v>
      </c>
    </row>
    <row r="35" spans="1:1" ht="15.5" x14ac:dyDescent="0.35">
      <c r="A35" s="129" t="s">
        <v>197</v>
      </c>
    </row>
    <row r="36" spans="1:1" ht="31" x14ac:dyDescent="0.35">
      <c r="A36" s="130" t="s">
        <v>198</v>
      </c>
    </row>
    <row r="37" spans="1:1" ht="15.5" x14ac:dyDescent="0.35">
      <c r="A37" s="129" t="s">
        <v>40</v>
      </c>
    </row>
    <row r="38" spans="1:1" ht="62" x14ac:dyDescent="0.35">
      <c r="A38" s="130" t="s">
        <v>199</v>
      </c>
    </row>
    <row r="39" spans="1:1" ht="15.5" x14ac:dyDescent="0.35">
      <c r="A39" s="129" t="s">
        <v>202</v>
      </c>
    </row>
    <row r="40" spans="1:1" ht="15.5" x14ac:dyDescent="0.35">
      <c r="A40" s="129" t="s">
        <v>203</v>
      </c>
    </row>
    <row r="41" spans="1:1" ht="18" x14ac:dyDescent="0.35">
      <c r="A41" s="128" t="s">
        <v>200</v>
      </c>
    </row>
    <row r="42" spans="1:1" ht="15.5" x14ac:dyDescent="0.35">
      <c r="A42" s="127" t="s">
        <v>201</v>
      </c>
    </row>
    <row r="43" spans="1:1" ht="15.5" x14ac:dyDescent="0.35">
      <c r="A43" s="129" t="s">
        <v>461</v>
      </c>
    </row>
    <row r="44" spans="1:1" ht="15.5" x14ac:dyDescent="0.35">
      <c r="A44" s="129" t="s">
        <v>204</v>
      </c>
    </row>
    <row r="45" spans="1:1" ht="15.5" x14ac:dyDescent="0.35">
      <c r="A45" s="129" t="s">
        <v>205</v>
      </c>
    </row>
    <row r="46" spans="1:1" ht="31" x14ac:dyDescent="0.35">
      <c r="A46" s="130" t="s">
        <v>206</v>
      </c>
    </row>
    <row r="47" spans="1:1" ht="46.5" x14ac:dyDescent="0.35">
      <c r="A47" s="130" t="s">
        <v>207</v>
      </c>
    </row>
    <row r="48" spans="1:1" ht="31" x14ac:dyDescent="0.35">
      <c r="A48" s="130" t="s">
        <v>208</v>
      </c>
    </row>
    <row r="49" spans="1:1" ht="15.5" x14ac:dyDescent="0.35">
      <c r="A49" s="131" t="s">
        <v>209</v>
      </c>
    </row>
    <row r="50" spans="1:1" ht="15.5" x14ac:dyDescent="0.35">
      <c r="A50" s="129" t="s">
        <v>210</v>
      </c>
    </row>
    <row r="51" spans="1:1" ht="15.5" x14ac:dyDescent="0.35">
      <c r="A51" s="132" t="s">
        <v>211</v>
      </c>
    </row>
    <row r="52" spans="1:1" ht="15.5" x14ac:dyDescent="0.35">
      <c r="A52" s="132" t="s">
        <v>212</v>
      </c>
    </row>
    <row r="53" spans="1:1" ht="15.5" x14ac:dyDescent="0.35">
      <c r="A53" s="132" t="s">
        <v>213</v>
      </c>
    </row>
    <row r="54" spans="1:1" ht="15.5" x14ac:dyDescent="0.35">
      <c r="A54" s="132" t="s">
        <v>214</v>
      </c>
    </row>
    <row r="55" spans="1:1" ht="31" x14ac:dyDescent="0.35">
      <c r="A55" s="125" t="s">
        <v>215</v>
      </c>
    </row>
    <row r="56" spans="1:1" ht="15.5" x14ac:dyDescent="0.35">
      <c r="A56" s="133" t="s">
        <v>216</v>
      </c>
    </row>
    <row r="57" spans="1:1" ht="15.5" x14ac:dyDescent="0.35">
      <c r="A57" s="129" t="s">
        <v>41</v>
      </c>
    </row>
    <row r="58" spans="1:1" ht="15.5" x14ac:dyDescent="0.35">
      <c r="A58" s="129" t="s">
        <v>217</v>
      </c>
    </row>
    <row r="59" spans="1:1" ht="15.5" x14ac:dyDescent="0.35">
      <c r="A59" s="130" t="s">
        <v>462</v>
      </c>
    </row>
    <row r="60" spans="1:1" ht="15.5" x14ac:dyDescent="0.35">
      <c r="A60" s="129" t="s">
        <v>218</v>
      </c>
    </row>
    <row r="61" spans="1:1" ht="15.5" x14ac:dyDescent="0.35">
      <c r="A61" s="129" t="s">
        <v>219</v>
      </c>
    </row>
    <row r="62" spans="1:1" ht="15.5" x14ac:dyDescent="0.35">
      <c r="A62" s="129" t="s">
        <v>220</v>
      </c>
    </row>
    <row r="63" spans="1:1" ht="15.5" x14ac:dyDescent="0.35">
      <c r="A63" s="134" t="s">
        <v>221</v>
      </c>
    </row>
    <row r="64" spans="1:1" ht="15.5" x14ac:dyDescent="0.35">
      <c r="A64" s="134" t="s">
        <v>222</v>
      </c>
    </row>
    <row r="65" spans="1:1" ht="15.5" x14ac:dyDescent="0.35">
      <c r="A65" s="129" t="s">
        <v>223</v>
      </c>
    </row>
    <row r="66" spans="1:1" ht="15.5" x14ac:dyDescent="0.35">
      <c r="A66" s="129" t="s">
        <v>224</v>
      </c>
    </row>
    <row r="67" spans="1:1" ht="15.5" x14ac:dyDescent="0.35">
      <c r="A67" s="129" t="s">
        <v>225</v>
      </c>
    </row>
    <row r="68" spans="1:1" ht="15.5" x14ac:dyDescent="0.35">
      <c r="A68" s="129" t="s">
        <v>226</v>
      </c>
    </row>
    <row r="69" spans="1:1" ht="15.5" x14ac:dyDescent="0.35">
      <c r="A69" s="130" t="s">
        <v>227</v>
      </c>
    </row>
    <row r="70" spans="1:1" ht="15.5" x14ac:dyDescent="0.35">
      <c r="A70" s="129" t="s">
        <v>228</v>
      </c>
    </row>
    <row r="71" spans="1:1" ht="15.5" x14ac:dyDescent="0.35">
      <c r="A71" s="130" t="s">
        <v>231</v>
      </c>
    </row>
    <row r="72" spans="1:1" ht="15.5" x14ac:dyDescent="0.35">
      <c r="A72" s="130" t="s">
        <v>232</v>
      </c>
    </row>
    <row r="73" spans="1:1" ht="15.5" x14ac:dyDescent="0.35">
      <c r="A73" s="130" t="s">
        <v>229</v>
      </c>
    </row>
    <row r="74" spans="1:1" ht="15.5" x14ac:dyDescent="0.35">
      <c r="A74" s="130" t="s">
        <v>233</v>
      </c>
    </row>
    <row r="75" spans="1:1" ht="15.5" x14ac:dyDescent="0.35">
      <c r="A75" s="130" t="s">
        <v>230</v>
      </c>
    </row>
    <row r="76" spans="1:1" ht="15.5" x14ac:dyDescent="0.35">
      <c r="A76" s="130" t="s">
        <v>234</v>
      </c>
    </row>
    <row r="77" spans="1:1" ht="15.5" x14ac:dyDescent="0.35">
      <c r="A77" s="135" t="s">
        <v>235</v>
      </c>
    </row>
    <row r="78" spans="1:1" ht="15.5" x14ac:dyDescent="0.35">
      <c r="A78" s="130" t="s">
        <v>469</v>
      </c>
    </row>
    <row r="79" spans="1:1" ht="15.5" x14ac:dyDescent="0.35">
      <c r="A79" s="130" t="s">
        <v>236</v>
      </c>
    </row>
    <row r="80" spans="1:1" ht="15.5" x14ac:dyDescent="0.35">
      <c r="A80" s="130" t="s">
        <v>237</v>
      </c>
    </row>
    <row r="81" spans="1:1" ht="15.5" x14ac:dyDescent="0.35">
      <c r="A81" s="130" t="s">
        <v>238</v>
      </c>
    </row>
    <row r="82" spans="1:1" ht="31" x14ac:dyDescent="0.35">
      <c r="A82" s="130" t="s">
        <v>239</v>
      </c>
    </row>
  </sheetData>
  <hyperlinks>
    <hyperlink ref="A16" r:id="rId1" xr:uid="{A5B58D7A-B39B-4EF8-BCA9-46E2A3E89BB6}"/>
    <hyperlink ref="A18" r:id="rId2" xr:uid="{8E266FE3-3276-4BD8-B8CF-0DC806E5B166}"/>
  </hyperlinks>
  <pageMargins left="0.7" right="0.7" top="0.75" bottom="0.75" header="0.3" footer="0.3"/>
  <pageSetup paperSize="9"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ED37B-8ACA-4CF4-AF38-188E9A7C8ECC}">
  <dimension ref="A1:F32"/>
  <sheetViews>
    <sheetView zoomScale="80" zoomScaleNormal="80" workbookViewId="0"/>
  </sheetViews>
  <sheetFormatPr defaultRowHeight="14.5" x14ac:dyDescent="0.35"/>
  <cols>
    <col min="1" max="1" width="61" customWidth="1"/>
    <col min="2" max="2" width="54" customWidth="1"/>
    <col min="3" max="3" width="48.54296875" customWidth="1"/>
    <col min="4" max="4" width="53.453125" customWidth="1"/>
    <col min="5" max="5" width="39.36328125" customWidth="1"/>
    <col min="6" max="6" width="38" customWidth="1"/>
    <col min="8" max="8" width="13.453125" customWidth="1"/>
    <col min="9" max="9" width="10.36328125" customWidth="1"/>
    <col min="10" max="13" width="8.90625" customWidth="1"/>
  </cols>
  <sheetData>
    <row r="1" spans="1:6" ht="20" x14ac:dyDescent="0.35">
      <c r="A1" s="12" t="s">
        <v>240</v>
      </c>
    </row>
    <row r="2" spans="1:6" ht="18" x14ac:dyDescent="0.4">
      <c r="A2" s="11" t="s">
        <v>241</v>
      </c>
      <c r="B2" s="11" t="s">
        <v>242</v>
      </c>
      <c r="C2" s="11" t="s">
        <v>276</v>
      </c>
      <c r="D2" s="11" t="s">
        <v>322</v>
      </c>
      <c r="E2" s="11" t="s">
        <v>458</v>
      </c>
      <c r="F2" s="11" t="s">
        <v>459</v>
      </c>
    </row>
    <row r="3" spans="1:6" x14ac:dyDescent="0.35">
      <c r="A3" s="10" t="s">
        <v>242</v>
      </c>
      <c r="B3" s="137" t="str">
        <f>HYPERLINK("#'"&amp;Hyperlink!A$2&amp;"'!"&amp;Hyperlink!$A4, "Cyfanswm Teithiau: " &amp; $A3)</f>
        <v>Cyfanswm Teithiau: Cyfanswm Teithiau</v>
      </c>
      <c r="C3" s="137" t="str">
        <f>HYPERLINK("#'"&amp;Hyperlink!B$2&amp;"'!"&amp;Hyperlink!$B4, "Gwyliau: " &amp; $A3)</f>
        <v>Gwyliau: Cyfanswm Teithiau</v>
      </c>
      <c r="D3" s="137" t="str">
        <f>HYPERLINK("#'"&amp;Hyperlink!C$2&amp;"'!"&amp;Hyperlink!$C4, "Ymweld â Ffrindiau neu Berthnasau: " &amp; $A3)</f>
        <v>Ymweld â Ffrindiau neu Berthnasau: Cyfanswm Teithiau</v>
      </c>
      <c r="E3" s="137" t="str">
        <f>HYPERLINK("#'"&amp;Hyperlink!D$2&amp;"'!"&amp;Hyperlink!$D4, "Busnes: " &amp; $A3)</f>
        <v>Busnes: Cyfanswm Teithiau</v>
      </c>
      <c r="F3" s="137" t="str">
        <f>HYPERLINK("#'"&amp;Hyperlink!E$2&amp;"'!"&amp;Hyperlink!$E4, "Amrywiol: " &amp; $A3)</f>
        <v>Amrywiol: Cyfanswm Teithiau</v>
      </c>
    </row>
    <row r="4" spans="1:6" x14ac:dyDescent="0.35">
      <c r="A4" s="10" t="s">
        <v>243</v>
      </c>
      <c r="B4" s="137" t="str">
        <f>HYPERLINK("#'"&amp;Hyperlink!A$2&amp;"'!"&amp;Hyperlink!$A5, "Cyfanswm Teithiau: " &amp; $A4)</f>
        <v>Cyfanswm Teithiau: Chwarter yr Aethpwyd ar y Daith</v>
      </c>
      <c r="C4" s="137" t="str">
        <f>HYPERLINK("#'"&amp;Hyperlink!B$2&amp;"'!"&amp;Hyperlink!$B5, "Gwyliau: " &amp; $A4)</f>
        <v>Gwyliau: Chwarter yr Aethpwyd ar y Daith</v>
      </c>
      <c r="D4" s="137" t="str">
        <f>HYPERLINK("#'"&amp;Hyperlink!C$2&amp;"'!"&amp;Hyperlink!$C5, "Ymweld â Ffrindiau neu Berthnasau: " &amp; $A4)</f>
        <v>Ymweld â Ffrindiau neu Berthnasau: Chwarter yr Aethpwyd ar y Daith</v>
      </c>
      <c r="E4" s="137" t="str">
        <f>HYPERLINK("#'"&amp;Hyperlink!D$2&amp;"'!"&amp;Hyperlink!$D5, "Busnes: " &amp; $A4)</f>
        <v>Busnes: Chwarter yr Aethpwyd ar y Daith</v>
      </c>
      <c r="F4" s="137" t="str">
        <f>HYPERLINK("#'"&amp;Hyperlink!E$2&amp;"'!"&amp;Hyperlink!$E5, "Amrywiol: " &amp; $A4)</f>
        <v>Amrywiol: Chwarter yr Aethpwyd ar y Daith</v>
      </c>
    </row>
    <row r="5" spans="1:6" x14ac:dyDescent="0.35">
      <c r="A5" s="10" t="s">
        <v>244</v>
      </c>
      <c r="B5" s="137" t="str">
        <f>HYPERLINK("#'"&amp;Hyperlink!A$2&amp;"'!"&amp;Hyperlink!$A6, "Cyfanswm Teithiau: " &amp; $A5)</f>
        <v>Cyfanswm Teithiau: Rhanbarth yr Ymwelwyd ag Ef Dros Nos [m]</v>
      </c>
      <c r="C5" s="137" t="str">
        <f>HYPERLINK("#'"&amp;Hyperlink!B$2&amp;"'!"&amp;Hyperlink!$B6, "Gwyliau: " &amp; $A5)</f>
        <v>Gwyliau: Rhanbarth yr Ymwelwyd ag Ef Dros Nos [m]</v>
      </c>
      <c r="D5" s="137" t="str">
        <f>HYPERLINK("#'"&amp;Hyperlink!C$2&amp;"'!"&amp;Hyperlink!$C6, "Ymweld â Ffrindiau neu Berthnasau: " &amp; $A5)</f>
        <v>Ymweld â Ffrindiau neu Berthnasau: Rhanbarth yr Ymwelwyd ag Ef Dros Nos [m]</v>
      </c>
      <c r="E5" s="137" t="str">
        <f>HYPERLINK("#'"&amp;Hyperlink!D$2&amp;"'!"&amp;Hyperlink!$D6, "Busnes: " &amp; $A5)</f>
        <v>Busnes: Rhanbarth yr Ymwelwyd ag Ef Dros Nos [m]</v>
      </c>
      <c r="F5" s="137" t="str">
        <f>HYPERLINK("#'"&amp;Hyperlink!E$2&amp;"'!"&amp;Hyperlink!$E6, "Amrywiol: " &amp; $A5)</f>
        <v>Amrywiol: Rhanbarth yr Ymwelwyd ag Ef Dros Nos [m]</v>
      </c>
    </row>
    <row r="6" spans="1:6" x14ac:dyDescent="0.35">
      <c r="A6" s="10" t="s">
        <v>245</v>
      </c>
      <c r="B6" s="137" t="str">
        <f>HYPERLINK("#'"&amp;Hyperlink!A$2&amp;"'!"&amp;Hyperlink!$A7, "Cyfanswm Teithiau: " &amp; $A6)</f>
        <v>Cyfanswm Teithiau: Math Lleoliad y Prif Le yr Ymwelwyd ag Ef Dros Nos</v>
      </c>
      <c r="C6" s="137" t="str">
        <f>HYPERLINK("#'"&amp;Hyperlink!B$2&amp;"'!"&amp;Hyperlink!$B7, "Gwyliau: " &amp; $A6)</f>
        <v>Gwyliau: Math Lleoliad y Prif Le yr Ymwelwyd ag Ef Dros Nos</v>
      </c>
      <c r="D6" s="137" t="str">
        <f>HYPERLINK("#'"&amp;Hyperlink!C$2&amp;"'!"&amp;Hyperlink!$C7, "Ymweld â Ffrindiau neu Berthnasau: " &amp; $A6)</f>
        <v>Ymweld â Ffrindiau neu Berthnasau: Math Lleoliad y Prif Le yr Ymwelwyd ag Ef Dros Nos</v>
      </c>
      <c r="E6" s="137" t="str">
        <f>HYPERLINK("#'"&amp;Hyperlink!D$2&amp;"'!"&amp;Hyperlink!$D7, "Busnes: " &amp; $A6)</f>
        <v>Busnes: Math Lleoliad y Prif Le yr Ymwelwyd ag Ef Dros Nos</v>
      </c>
      <c r="F6" s="137" t="str">
        <f>HYPERLINK("#'"&amp;Hyperlink!E$2&amp;"'!"&amp;Hyperlink!$E7, "Amrywiol: " &amp; $A6)</f>
        <v>Amrywiol: Math Lleoliad y Prif Le yr Ymwelwyd ag Ef Dros Nos</v>
      </c>
    </row>
    <row r="7" spans="1:6" x14ac:dyDescent="0.35">
      <c r="A7" s="10" t="s">
        <v>246</v>
      </c>
      <c r="B7" s="137" t="str">
        <f>HYPERLINK("#'"&amp;Hyperlink!A$2&amp;"'!"&amp;Hyperlink!$A8, "Cyfanswm Teithiau: " &amp; $A7)</f>
        <v>Cyfanswm Teithiau: Rhanbarth Preswyl</v>
      </c>
      <c r="C7" s="137" t="str">
        <f>HYPERLINK("#'"&amp;Hyperlink!B$2&amp;"'!"&amp;Hyperlink!$B8, "Gwyliau: " &amp; $A7)</f>
        <v>Gwyliau: Rhanbarth Preswyl</v>
      </c>
      <c r="D7" s="137" t="str">
        <f>HYPERLINK("#'"&amp;Hyperlink!C$2&amp;"'!"&amp;Hyperlink!$C8, "Ymweld â Ffrindiau neu Berthnasau: " &amp; $A7)</f>
        <v>Ymweld â Ffrindiau neu Berthnasau: Rhanbarth Preswyl</v>
      </c>
      <c r="E7" s="137" t="str">
        <f>HYPERLINK("#'"&amp;Hyperlink!D$2&amp;"'!"&amp;Hyperlink!$D8, "Busnes: " &amp; $A7)</f>
        <v>Busnes: Rhanbarth Preswyl</v>
      </c>
      <c r="F7" s="137" t="str">
        <f>HYPERLINK("#'"&amp;Hyperlink!E$2&amp;"'!"&amp;Hyperlink!$E8, "Amrywiol: " &amp; $A7)</f>
        <v>Amrywiol: Rhanbarth Preswyl</v>
      </c>
    </row>
    <row r="8" spans="1:6" x14ac:dyDescent="0.35">
      <c r="A8" s="10" t="s">
        <v>247</v>
      </c>
      <c r="B8" s="137" t="str">
        <f>HYPERLINK("#'"&amp;Hyperlink!A$2&amp;"'!"&amp;Hyperlink!$A9, "Cyfanswm Teithiau: " &amp; $A8)</f>
        <v>Cyfanswm Teithiau: Hyd y Daith</v>
      </c>
      <c r="C8" s="137" t="str">
        <f>HYPERLINK("#'"&amp;Hyperlink!B$2&amp;"'!"&amp;Hyperlink!$B9, "Gwyliau: " &amp; $A8)</f>
        <v>Gwyliau: Hyd y Daith</v>
      </c>
      <c r="D8" s="137" t="str">
        <f>HYPERLINK("#'"&amp;Hyperlink!C$2&amp;"'!"&amp;Hyperlink!$C9, "Ymweld â Ffrindiau neu Berthnasau: " &amp; $A8)</f>
        <v>Ymweld â Ffrindiau neu Berthnasau: Hyd y Daith</v>
      </c>
      <c r="E8" s="137" t="str">
        <f>HYPERLINK("#'"&amp;Hyperlink!D$2&amp;"'!"&amp;Hyperlink!$D9, "Busnes: " &amp; $A8)</f>
        <v>Busnes: Hyd y Daith</v>
      </c>
      <c r="F8" s="137" t="str">
        <f>HYPERLINK("#'"&amp;Hyperlink!E$2&amp;"'!"&amp;Hyperlink!$E9, "Amrywiol: " &amp; $A8)</f>
        <v>Amrywiol: Hyd y Daith</v>
      </c>
    </row>
    <row r="9" spans="1:6" x14ac:dyDescent="0.35">
      <c r="A9" s="10" t="s">
        <v>248</v>
      </c>
      <c r="B9" s="137" t="str">
        <f>HYPERLINK("#'"&amp;Hyperlink!A$2&amp;"'!"&amp;Hyperlink!$A10, "Cyfanswm Teithiau: " &amp; $A9)</f>
        <v>Cyfanswm Teithiau: Gweithgareddau y Cymerwyd Rhan Ynddynt yn ystod y Daith [m]</v>
      </c>
      <c r="C9" s="137" t="str">
        <f>HYPERLINK("#'"&amp;Hyperlink!B$2&amp;"'!"&amp;Hyperlink!$B10, "Gwyliau: " &amp; $A9)</f>
        <v>Gwyliau: Gweithgareddau y Cymerwyd Rhan Ynddynt yn ystod y Daith [m]</v>
      </c>
      <c r="D9" s="137" t="str">
        <f>HYPERLINK("#'"&amp;Hyperlink!C$2&amp;"'!"&amp;Hyperlink!$C10, "Ymweld â Ffrindiau neu Berthnasau: " &amp; $A9)</f>
        <v>Ymweld â Ffrindiau neu Berthnasau: Gweithgareddau y Cymerwyd Rhan Ynddynt yn ystod y Daith [m]</v>
      </c>
      <c r="E9" s="137" t="str">
        <f>HYPERLINK("#'"&amp;Hyperlink!D$2&amp;"'!"&amp;Hyperlink!$D10, "Busnes: " &amp; $A9)</f>
        <v>Busnes: Gweithgareddau y Cymerwyd Rhan Ynddynt yn ystod y Daith [m]</v>
      </c>
      <c r="F9" s="137" t="str">
        <f>HYPERLINK("#'"&amp;Hyperlink!E$2&amp;"'!"&amp;Hyperlink!$E10, "Amrywiol: " &amp; $A9)</f>
        <v>Amrywiol: Gweithgareddau y Cymerwyd Rhan Ynddynt yn ystod y Daith [m]</v>
      </c>
    </row>
    <row r="10" spans="1:6" x14ac:dyDescent="0.35">
      <c r="A10" s="10" t="s">
        <v>249</v>
      </c>
      <c r="B10" s="137" t="str">
        <f>HYPERLINK("#'"&amp;Hyperlink!A$2&amp;"'!"&amp;Hyperlink!$A11, "Cyfanswm Teithiau: " &amp; $A10)</f>
        <v>Cyfanswm Teithiau: Llety a Ddefnyddiwyd</v>
      </c>
      <c r="C10" s="137" t="str">
        <f>HYPERLINK("#'"&amp;Hyperlink!B$2&amp;"'!"&amp;Hyperlink!$B11, "Gwyliau: " &amp; $A10)</f>
        <v>Gwyliau: Llety a Ddefnyddiwyd</v>
      </c>
      <c r="D10" s="137" t="str">
        <f>HYPERLINK("#'"&amp;Hyperlink!C$2&amp;"'!"&amp;Hyperlink!$C11, "Ymweld â Ffrindiau neu Berthnasau: " &amp; $A10)</f>
        <v>Ymweld â Ffrindiau neu Berthnasau: Llety a Ddefnyddiwyd</v>
      </c>
      <c r="E10" s="137" t="str">
        <f>HYPERLINK("#'"&amp;Hyperlink!D$2&amp;"'!"&amp;Hyperlink!$D11, "Busnes: " &amp; $A10)</f>
        <v>Busnes: Llety a Ddefnyddiwyd</v>
      </c>
      <c r="F10" s="137" t="str">
        <f>HYPERLINK("#'"&amp;Hyperlink!E$2&amp;"'!"&amp;Hyperlink!$E11, "Amrywiol: " &amp; $A10)</f>
        <v>Amrywiol: Llety a Ddefnyddiwyd</v>
      </c>
    </row>
    <row r="11" spans="1:6" x14ac:dyDescent="0.35">
      <c r="A11" s="10" t="s">
        <v>250</v>
      </c>
      <c r="B11" s="137" t="str">
        <f>HYPERLINK("#'"&amp;Hyperlink!A$2&amp;"'!"&amp;Hyperlink!$A12, "Cyfanswm Teithiau: " &amp; $A11)</f>
        <v>Cyfanswm Teithiau: Trafnidiaeth a Ddefnyddiwyd ar gyfer Teithio i'r Prif Gyrchfan [m]</v>
      </c>
      <c r="C11" s="137" t="str">
        <f>HYPERLINK("#'"&amp;Hyperlink!B$2&amp;"'!"&amp;Hyperlink!$B12, "Gwyliau: " &amp; $A11)</f>
        <v>Gwyliau: Trafnidiaeth a Ddefnyddiwyd ar gyfer Teithio i'r Prif Gyrchfan [m]</v>
      </c>
      <c r="D11" s="137" t="str">
        <f>HYPERLINK("#'"&amp;Hyperlink!C$2&amp;"'!"&amp;Hyperlink!$C12, "Ymweld â Ffrindiau neu Berthnasau: " &amp; $A11)</f>
        <v>Ymweld â Ffrindiau neu Berthnasau: Trafnidiaeth a Ddefnyddiwyd ar gyfer Teithio i'r Prif Gyrchfan [m]</v>
      </c>
      <c r="E11" s="137" t="str">
        <f>HYPERLINK("#'"&amp;Hyperlink!D$2&amp;"'!"&amp;Hyperlink!$D12, "Busnes: " &amp; $A11)</f>
        <v>Busnes: Trafnidiaeth a Ddefnyddiwyd ar gyfer Teithio i'r Prif Gyrchfan [m]</v>
      </c>
      <c r="F11" s="137" t="str">
        <f>HYPERLINK("#'"&amp;Hyperlink!E$2&amp;"'!"&amp;Hyperlink!$E12, "Amrywiol: " &amp; $A11)</f>
        <v>Amrywiol: Trafnidiaeth a Ddefnyddiwyd ar gyfer Teithio i'r Prif Gyrchfan [m]</v>
      </c>
    </row>
    <row r="12" spans="1:6" x14ac:dyDescent="0.35">
      <c r="A12" s="10" t="s">
        <v>251</v>
      </c>
      <c r="B12" s="137" t="str">
        <f>HYPERLINK("#'"&amp;Hyperlink!A$2&amp;"'!"&amp;Hyperlink!$A13, "Cyfanswm Teithiau: " &amp; $A12)</f>
        <v>Cyfanswm Teithiau: Taith Rhan o Becyn</v>
      </c>
      <c r="C12" s="137" t="str">
        <f>HYPERLINK("#'"&amp;Hyperlink!B$2&amp;"'!"&amp;Hyperlink!$B13, "Gwyliau: " &amp; $A12)</f>
        <v>Gwyliau: Taith Rhan o Becyn</v>
      </c>
      <c r="D12" s="137" t="str">
        <f>HYPERLINK("#'"&amp;Hyperlink!C$2&amp;"'!"&amp;Hyperlink!$C13, "Ymweld â Ffrindiau neu Berthnasau: " &amp; $A12)</f>
        <v>Ymweld â Ffrindiau neu Berthnasau: Taith Rhan o Becyn</v>
      </c>
      <c r="E12" s="137" t="str">
        <f>HYPERLINK("#'"&amp;Hyperlink!D$2&amp;"'!"&amp;Hyperlink!$D13, "Busnes: " &amp; $A12)</f>
        <v>Busnes: Taith Rhan o Becyn</v>
      </c>
      <c r="F12" s="137" t="str">
        <f>HYPERLINK("#'"&amp;Hyperlink!E$2&amp;"'!"&amp;Hyperlink!$E13, "Amrywiol: " &amp; $A12)</f>
        <v>Amrywiol: Taith Rhan o Becyn</v>
      </c>
    </row>
    <row r="13" spans="1:6" x14ac:dyDescent="0.35">
      <c r="A13" s="10" t="s">
        <v>252</v>
      </c>
      <c r="B13" s="137" t="str">
        <f>HYPERLINK("#'"&amp;Hyperlink!A$2&amp;"'!"&amp;Hyperlink!$A14, "Cyfanswm Teithiau: " &amp; $A13)</f>
        <v>Cyfanswm Teithiau: Cyfnod Amser Trefnu Llety</v>
      </c>
      <c r="C13" s="137" t="str">
        <f>HYPERLINK("#'"&amp;Hyperlink!B$2&amp;"'!"&amp;Hyperlink!$B14, "Gwyliau: " &amp; $A13)</f>
        <v>Gwyliau: Cyfnod Amser Trefnu Llety</v>
      </c>
      <c r="D13" s="137" t="str">
        <f>HYPERLINK("#'"&amp;Hyperlink!C$2&amp;"'!"&amp;Hyperlink!$C14, "Ymweld â Ffrindiau neu Berthnasau: " &amp; $A13)</f>
        <v>Ymweld â Ffrindiau neu Berthnasau: Cyfnod Amser Trefnu Llety</v>
      </c>
      <c r="E13" s="137" t="str">
        <f>HYPERLINK("#'"&amp;Hyperlink!D$2&amp;"'!"&amp;Hyperlink!$D14, "Busnes: " &amp; $A13)</f>
        <v>Busnes: Cyfnod Amser Trefnu Llety</v>
      </c>
      <c r="F13" s="137" t="str">
        <f>HYPERLINK("#'"&amp;Hyperlink!E$2&amp;"'!"&amp;Hyperlink!$E14, "Amrywiol: " &amp; $A13)</f>
        <v>Amrywiol: Cyfnod Amser Trefnu Llety</v>
      </c>
    </row>
    <row r="14" spans="1:6" x14ac:dyDescent="0.35">
      <c r="A14" s="10" t="s">
        <v>253</v>
      </c>
      <c r="B14" s="137" t="str">
        <f>HYPERLINK("#'"&amp;Hyperlink!A$2&amp;"'!"&amp;Hyperlink!$A15, "Cyfanswm Teithiau: " &amp; $A14)</f>
        <v>Cyfanswm Teithiau: Sut y Trefnwyd [m]</v>
      </c>
      <c r="C14" s="137" t="str">
        <f>HYPERLINK("#'"&amp;Hyperlink!B$2&amp;"'!"&amp;Hyperlink!$B15, "Gwyliau: " &amp; $A14)</f>
        <v>Gwyliau: Sut y Trefnwyd [m]</v>
      </c>
      <c r="D14" s="137" t="str">
        <f>HYPERLINK("#'"&amp;Hyperlink!C$2&amp;"'!"&amp;Hyperlink!$C15, "Ymweld â Ffrindiau neu Berthnasau: " &amp; $A14)</f>
        <v>Ymweld â Ffrindiau neu Berthnasau: Sut y Trefnwyd [m]</v>
      </c>
      <c r="E14" s="137" t="str">
        <f>HYPERLINK("#'"&amp;Hyperlink!D$2&amp;"'!"&amp;Hyperlink!$D15, "Busnes: " &amp; $A14)</f>
        <v>Busnes: Sut y Trefnwyd [m]</v>
      </c>
      <c r="F14" s="137" t="str">
        <f>HYPERLINK("#'"&amp;Hyperlink!E$2&amp;"'!"&amp;Hyperlink!$E15, "Amrywiol: " &amp; $A14)</f>
        <v>Amrywiol: Sut y Trefnwyd [m]</v>
      </c>
    </row>
    <row r="15" spans="1:6" x14ac:dyDescent="0.35">
      <c r="A15" s="10" t="s">
        <v>254</v>
      </c>
      <c r="B15" s="137" t="str">
        <f>HYPERLINK("#'"&amp;Hyperlink!A$2&amp;"'!"&amp;Hyperlink!$A16, "Cyfanswm Teithiau: " &amp; $A15)</f>
        <v>Cyfanswm Teithiau: Nifer y Lleoedd yr Arhoswyd ynddynt Dros Nos gan gynnwys y Prif Gyrchfan</v>
      </c>
      <c r="C15" s="137" t="str">
        <f>HYPERLINK("#'"&amp;Hyperlink!B$2&amp;"'!"&amp;Hyperlink!$B16, "Gwyliau: " &amp; $A15)</f>
        <v>Gwyliau: Nifer y Lleoedd yr Arhoswyd ynddynt Dros Nos gan gynnwys y Prif Gyrchfan</v>
      </c>
      <c r="D15" s="137" t="str">
        <f>HYPERLINK("#'"&amp;Hyperlink!C$2&amp;"'!"&amp;Hyperlink!$C16, "Ymweld â Ffrindiau neu Berthnasau: " &amp; $A15)</f>
        <v>Ymweld â Ffrindiau neu Berthnasau: Nifer y Lleoedd yr Arhoswyd ynddynt Dros Nos gan gynnwys y Prif Gyrchfan</v>
      </c>
      <c r="E15" s="137" t="str">
        <f>HYPERLINK("#'"&amp;Hyperlink!D$2&amp;"'!"&amp;Hyperlink!$D16, "Busnes: " &amp; $A15)</f>
        <v>Busnes: Nifer y Lleoedd yr Arhoswyd ynddynt Dros Nos gan gynnwys y Prif Gyrchfan</v>
      </c>
      <c r="F15" s="137" t="str">
        <f>HYPERLINK("#'"&amp;Hyperlink!E$2&amp;"'!"&amp;Hyperlink!$E16, "Amrywiol: " &amp; $A15)</f>
        <v>Amrywiol: Nifer y Lleoedd yr Arhoswyd ynddynt Dros Nos gan gynnwys y Prif Gyrchfan</v>
      </c>
    </row>
    <row r="16" spans="1:6" x14ac:dyDescent="0.35">
      <c r="A16" s="10" t="s">
        <v>255</v>
      </c>
      <c r="B16" s="137" t="str">
        <f>HYPERLINK("#'"&amp;Hyperlink!A$2&amp;"'!"&amp;Hyperlink!$A17, "Cyfanswm Teithiau: " &amp; $A16)</f>
        <v>Cyfanswm Teithiau: Cyfanswm Parti'r Daith (gan gynnwys yr Ymatebwr)</v>
      </c>
      <c r="C16" s="137" t="str">
        <f>HYPERLINK("#'"&amp;Hyperlink!B$2&amp;"'!"&amp;Hyperlink!$B17, "Gwyliau: " &amp; $A16)</f>
        <v>Gwyliau: Cyfanswm Parti'r Daith (gan gynnwys yr Ymatebwr)</v>
      </c>
      <c r="D16" s="137" t="str">
        <f>HYPERLINK("#'"&amp;Hyperlink!C$2&amp;"'!"&amp;Hyperlink!$C17, "Ymweld â Ffrindiau neu Berthnasau: " &amp; $A16)</f>
        <v>Ymweld â Ffrindiau neu Berthnasau: Cyfanswm Parti'r Daith (gan gynnwys yr Ymatebwr)</v>
      </c>
      <c r="E16" s="137" t="str">
        <f>HYPERLINK("#'"&amp;Hyperlink!D$2&amp;"'!"&amp;Hyperlink!$D17, "Busnes: " &amp; $A16)</f>
        <v>Busnes: Cyfanswm Parti'r Daith (gan gynnwys yr Ymatebwr)</v>
      </c>
      <c r="F16" s="137" t="str">
        <f>HYPERLINK("#'"&amp;Hyperlink!E$2&amp;"'!"&amp;Hyperlink!$E17, "Amrywiol: " &amp; $A16)</f>
        <v>Amrywiol: Cyfanswm Parti'r Daith (gan gynnwys yr Ymatebwr)</v>
      </c>
    </row>
    <row r="17" spans="1:6" x14ac:dyDescent="0.35">
      <c r="A17" s="10" t="s">
        <v>256</v>
      </c>
      <c r="B17" s="137" t="str">
        <f>HYPERLINK("#'"&amp;Hyperlink!A$2&amp;"'!"&amp;Hyperlink!$A18, "Cyfanswm Teithiau: " &amp; $A17)</f>
        <v>Cyfanswm Teithiau: Plant yn Bresennol yn y Parti Teithio (Dan 16 Oed)</v>
      </c>
      <c r="C17" s="137" t="str">
        <f>HYPERLINK("#'"&amp;Hyperlink!B$2&amp;"'!"&amp;Hyperlink!$B18, "Gwyliau: " &amp; $A17)</f>
        <v>Gwyliau: Plant yn Bresennol yn y Parti Teithio (Dan 16 Oed)</v>
      </c>
      <c r="D17" s="137" t="str">
        <f>HYPERLINK("#'"&amp;Hyperlink!C$2&amp;"'!"&amp;Hyperlink!$C18, "Ymweld â Ffrindiau neu Berthnasau: " &amp; $A17)</f>
        <v>Ymweld â Ffrindiau neu Berthnasau: Plant yn Bresennol yn y Parti Teithio (Dan 16 Oed)</v>
      </c>
      <c r="E17" s="137" t="str">
        <f>HYPERLINK("#'"&amp;Hyperlink!D$2&amp;"'!"&amp;Hyperlink!$D18, "Busnes: " &amp; $A17)</f>
        <v>Busnes: Plant yn Bresennol yn y Parti Teithio (Dan 16 Oed)</v>
      </c>
      <c r="F17" s="137" t="str">
        <f>HYPERLINK("#'"&amp;Hyperlink!E$2&amp;"'!"&amp;Hyperlink!$E18, "Amrywiol: " &amp; $A17)</f>
        <v>Amrywiol: Plant yn Bresennol yn y Parti Teithio (Dan 16 Oed)</v>
      </c>
    </row>
    <row r="18" spans="1:6" x14ac:dyDescent="0.35">
      <c r="A18" s="10" t="s">
        <v>257</v>
      </c>
      <c r="B18" s="137" t="str">
        <f>HYPERLINK("#'"&amp;Hyperlink!A$2&amp;"'!"&amp;Hyperlink!$A19, "Cyfanswm Teithiau: " &amp; $A18)</f>
        <v>Cyfanswm Teithiau: Rhan o Grŵp Mwy</v>
      </c>
      <c r="C18" s="137" t="str">
        <f>HYPERLINK("#'"&amp;Hyperlink!B$2&amp;"'!"&amp;Hyperlink!$B19, "Gwyliau: " &amp; $A18)</f>
        <v>Gwyliau: Rhan o Grŵp Mwy</v>
      </c>
      <c r="D18" s="137" t="str">
        <f>HYPERLINK("#'"&amp;Hyperlink!C$2&amp;"'!"&amp;Hyperlink!$C19, "Ymweld â Ffrindiau neu Berthnasau: " &amp; $A18)</f>
        <v>Ymweld â Ffrindiau neu Berthnasau: Rhan o Grŵp Mwy</v>
      </c>
      <c r="E18" s="137" t="str">
        <f>HYPERLINK("#'"&amp;Hyperlink!D$2&amp;"'!"&amp;Hyperlink!$D19, "Busnes: " &amp; $A18)</f>
        <v>Busnes: Rhan o Grŵp Mwy</v>
      </c>
      <c r="F18" s="137" t="str">
        <f>HYPERLINK("#'"&amp;Hyperlink!E$2&amp;"'!"&amp;Hyperlink!$E19, "Amrywiol: " &amp; $A18)</f>
        <v>Amrywiol: Rhan o Grŵp Mwy</v>
      </c>
    </row>
    <row r="19" spans="1:6" x14ac:dyDescent="0.35">
      <c r="A19" s="10" t="s">
        <v>258</v>
      </c>
      <c r="B19" s="137" t="str">
        <f>HYPERLINK("#'"&amp;Hyperlink!A$2&amp;"'!"&amp;Hyperlink!$A20, "Cyfanswm Teithiau: " &amp; $A19)</f>
        <v>Cyfanswm Teithiau: Dadansoddiad o Wariant [m]</v>
      </c>
      <c r="C19" s="137" t="str">
        <f>HYPERLINK("#'"&amp;Hyperlink!B$2&amp;"'!"&amp;Hyperlink!$B20, "Gwyliau: " &amp; $A19)</f>
        <v>Gwyliau: Dadansoddiad o Wariant [m]</v>
      </c>
      <c r="D19" s="137" t="str">
        <f>HYPERLINK("#'"&amp;Hyperlink!C$2&amp;"'!"&amp;Hyperlink!$C20, "Ymweld â Ffrindiau neu Berthnasau: " &amp; $A19)</f>
        <v>Ymweld â Ffrindiau neu Berthnasau: Dadansoddiad o Wariant [m]</v>
      </c>
      <c r="E19" s="137" t="str">
        <f>HYPERLINK("#'"&amp;Hyperlink!D$2&amp;"'!"&amp;Hyperlink!$D20, "Busnes: " &amp; $A19)</f>
        <v>Busnes: Dadansoddiad o Wariant [m]</v>
      </c>
      <c r="F19" s="137" t="str">
        <f>HYPERLINK("#'"&amp;Hyperlink!E$2&amp;"'!"&amp;Hyperlink!$E20, "Amrywiol: " &amp; $A19)</f>
        <v>Amrywiol: Dadansoddiad o Wariant [m]</v>
      </c>
    </row>
    <row r="20" spans="1:6" x14ac:dyDescent="0.35">
      <c r="A20" s="10" t="s">
        <v>259</v>
      </c>
      <c r="B20" s="137" t="str">
        <f>HYPERLINK("#'"&amp;Hyperlink!A$2&amp;"'!"&amp;Hyperlink!$A21, "Cyfanswm Teithiau: " &amp; $A20)</f>
        <v>Cyfanswm Teithiau: Cyflwr Corfforol neu Feddyliol neu Salwch ym Mharti'r Daith</v>
      </c>
      <c r="C20" s="137" t="str">
        <f>HYPERLINK("#'"&amp;Hyperlink!B$2&amp;"'!"&amp;Hyperlink!$B21, "Gwyliau: " &amp; $A20)</f>
        <v>Gwyliau: Cyflwr Corfforol neu Feddyliol neu Salwch ym Mharti'r Daith</v>
      </c>
      <c r="D20" s="137" t="str">
        <f>HYPERLINK("#'"&amp;Hyperlink!C$2&amp;"'!"&amp;Hyperlink!$C21, "Ymweld â Ffrindiau neu Berthnasau: " &amp; $A20)</f>
        <v>Ymweld â Ffrindiau neu Berthnasau: Cyflwr Corfforol neu Feddyliol neu Salwch ym Mharti'r Daith</v>
      </c>
      <c r="E20" s="137" t="str">
        <f>HYPERLINK("#'"&amp;Hyperlink!D$2&amp;"'!"&amp;Hyperlink!$D21, "Busnes: " &amp; $A20)</f>
        <v>Busnes: Cyflwr Corfforol neu Feddyliol neu Salwch ym Mharti'r Daith</v>
      </c>
      <c r="F20" s="137" t="str">
        <f>HYPERLINK("#'"&amp;Hyperlink!E$2&amp;"'!"&amp;Hyperlink!$E21, "Amrywiol: " &amp; $A20)</f>
        <v>Amrywiol: Cyflwr Corfforol neu Feddyliol neu Salwch ym Mharti'r Daith</v>
      </c>
    </row>
    <row r="21" spans="1:6" x14ac:dyDescent="0.35">
      <c r="A21" s="10" t="s">
        <v>260</v>
      </c>
      <c r="B21" s="137" t="str">
        <f>HYPERLINK("#'"&amp;Hyperlink!A$2&amp;"'!"&amp;Hyperlink!$A22, "Cyfanswm Teithiau: " &amp; $A21)</f>
        <v>Cyfanswm Teithiau: Amhariad Iechyd ym Mharti'r Daith [m]</v>
      </c>
      <c r="C21" s="137" t="str">
        <f>HYPERLINK("#'"&amp;Hyperlink!B$2&amp;"'!"&amp;Hyperlink!$B22, "Gwyliau: " &amp; $A21)</f>
        <v>Gwyliau: Amhariad Iechyd ym Mharti'r Daith [m]</v>
      </c>
      <c r="D21" s="137" t="str">
        <f>HYPERLINK("#'"&amp;Hyperlink!C$2&amp;"'!"&amp;Hyperlink!$C22, "Ymweld â Ffrindiau neu Berthnasau: " &amp; $A21)</f>
        <v>Ymweld â Ffrindiau neu Berthnasau: Amhariad Iechyd ym Mharti'r Daith [m]</v>
      </c>
      <c r="E21" s="137" t="str">
        <f>HYPERLINK("#'"&amp;Hyperlink!D$2&amp;"'!"&amp;Hyperlink!$D22, "Busnes: " &amp; $A21)</f>
        <v>Busnes: Amhariad Iechyd ym Mharti'r Daith [m]</v>
      </c>
      <c r="F21" s="137" t="str">
        <f>HYPERLINK("#'"&amp;Hyperlink!E$2&amp;"'!"&amp;Hyperlink!$E22, "Amrywiol: " &amp; $A21)</f>
        <v>Amrywiol: Amhariad Iechyd ym Mharti'r Daith [m]</v>
      </c>
    </row>
    <row r="22" spans="1:6" x14ac:dyDescent="0.35">
      <c r="A22" s="10" t="s">
        <v>261</v>
      </c>
      <c r="B22" s="137" t="str">
        <f>HYPERLINK("#'"&amp;Hyperlink!A$2&amp;"'!"&amp;Hyperlink!$A23, "Cyfanswm Teithiau: " &amp; $A22)</f>
        <v>Cyfanswm Teithiau: Oedran</v>
      </c>
      <c r="C22" s="137" t="str">
        <f>HYPERLINK("#'"&amp;Hyperlink!B$2&amp;"'!"&amp;Hyperlink!$B23, "Gwyliau: " &amp; $A22)</f>
        <v>Gwyliau: Oedran</v>
      </c>
      <c r="D22" s="137" t="str">
        <f>HYPERLINK("#'"&amp;Hyperlink!C$2&amp;"'!"&amp;Hyperlink!$C23, "Ymweld â Ffrindiau neu Berthnasau: " &amp; $A22)</f>
        <v>Ymweld â Ffrindiau neu Berthnasau: Oedran</v>
      </c>
      <c r="E22" s="137" t="str">
        <f>HYPERLINK("#'"&amp;Hyperlink!D$2&amp;"'!"&amp;Hyperlink!$D23, "Busnes: " &amp; $A22)</f>
        <v>Busnes: Oedran</v>
      </c>
      <c r="F22" s="137" t="str">
        <f>HYPERLINK("#'"&amp;Hyperlink!E$2&amp;"'!"&amp;Hyperlink!$E23, "Amrywiol: " &amp; $A22)</f>
        <v>Amrywiol: Oedran</v>
      </c>
    </row>
    <row r="23" spans="1:6" x14ac:dyDescent="0.35">
      <c r="A23" s="10" t="s">
        <v>262</v>
      </c>
      <c r="B23" s="137" t="str">
        <f>HYPERLINK("#'"&amp;Hyperlink!A$2&amp;"'!"&amp;Hyperlink!$A24, "Cyfanswm Teithiau: " &amp; $A23)</f>
        <v>Cyfanswm Teithiau: Rhywedd</v>
      </c>
      <c r="C23" s="137" t="str">
        <f>HYPERLINK("#'"&amp;Hyperlink!B$2&amp;"'!"&amp;Hyperlink!$B24, "Gwyliau: " &amp; $A23)</f>
        <v>Gwyliau: Rhywedd</v>
      </c>
      <c r="D23" s="137" t="str">
        <f>HYPERLINK("#'"&amp;Hyperlink!C$2&amp;"'!"&amp;Hyperlink!$C24, "Ymweld â Ffrindiau neu Berthnasau: " &amp; $A23)</f>
        <v>Ymweld â Ffrindiau neu Berthnasau: Rhywedd</v>
      </c>
      <c r="E23" s="137" t="str">
        <f>HYPERLINK("#'"&amp;Hyperlink!D$2&amp;"'!"&amp;Hyperlink!$D24, "Busnes: " &amp; $A23)</f>
        <v>Busnes: Rhywedd</v>
      </c>
      <c r="F23" s="137" t="str">
        <f>HYPERLINK("#'"&amp;Hyperlink!E$2&amp;"'!"&amp;Hyperlink!$E24, "Amrywiol: " &amp; $A23)</f>
        <v>Amrywiol: Rhywedd</v>
      </c>
    </row>
    <row r="24" spans="1:6" x14ac:dyDescent="0.35">
      <c r="A24" s="10" t="s">
        <v>263</v>
      </c>
      <c r="B24" s="137" t="str">
        <f>HYPERLINK("#'"&amp;Hyperlink!A$2&amp;"'!"&amp;Hyperlink!$A25, "Cyfanswm Teithiau: " &amp; $A24)</f>
        <v>Cyfanswm Teithiau: Statws Cyflogaeth</v>
      </c>
      <c r="C24" s="137" t="str">
        <f>HYPERLINK("#'"&amp;Hyperlink!B$2&amp;"'!"&amp;Hyperlink!$B25, "Gwyliau: " &amp; $A24)</f>
        <v>Gwyliau: Statws Cyflogaeth</v>
      </c>
      <c r="D24" s="137" t="str">
        <f>HYPERLINK("#'"&amp;Hyperlink!C$2&amp;"'!"&amp;Hyperlink!$C25, "Ymweld â Ffrindiau neu Berthnasau: " &amp; $A24)</f>
        <v>Ymweld â Ffrindiau neu Berthnasau: Statws Cyflogaeth</v>
      </c>
      <c r="E24" s="137" t="str">
        <f>HYPERLINK("#'"&amp;Hyperlink!D$2&amp;"'!"&amp;Hyperlink!$D25, "Busnes: " &amp; $A24)</f>
        <v>Busnes: Statws Cyflogaeth</v>
      </c>
      <c r="F24" s="137" t="str">
        <f>HYPERLINK("#'"&amp;Hyperlink!E$2&amp;"'!"&amp;Hyperlink!$E25, "Amrywiol: " &amp; $A24)</f>
        <v>Amrywiol: Statws Cyflogaeth</v>
      </c>
    </row>
    <row r="25" spans="1:6" x14ac:dyDescent="0.35">
      <c r="A25" s="10" t="s">
        <v>264</v>
      </c>
      <c r="B25" s="137" t="str">
        <f>HYPERLINK("#'"&amp;Hyperlink!A$2&amp;"'!"&amp;Hyperlink!$A26, "Cyfanswm Teithiau: " &amp; $A25)</f>
        <v>Cyfanswm Teithiau: Statws Perthynas</v>
      </c>
      <c r="C25" s="137" t="str">
        <f>HYPERLINK("#'"&amp;Hyperlink!B$2&amp;"'!"&amp;Hyperlink!$B26, "Gwyliau: " &amp; $A25)</f>
        <v>Gwyliau: Statws Perthynas</v>
      </c>
      <c r="D25" s="137" t="str">
        <f>HYPERLINK("#'"&amp;Hyperlink!C$2&amp;"'!"&amp;Hyperlink!$C26, "Ymweld â Ffrindiau neu Berthnasau: " &amp; $A25)</f>
        <v>Ymweld â Ffrindiau neu Berthnasau: Statws Perthynas</v>
      </c>
      <c r="E25" s="137" t="str">
        <f>HYPERLINK("#'"&amp;Hyperlink!D$2&amp;"'!"&amp;Hyperlink!$D26, "Busnes: " &amp; $A25)</f>
        <v>Busnes: Statws Perthynas</v>
      </c>
      <c r="F25" s="137" t="str">
        <f>HYPERLINK("#'"&amp;Hyperlink!E$2&amp;"'!"&amp;Hyperlink!$E26, "Amrywiol: " &amp; $A25)</f>
        <v>Amrywiol: Statws Perthynas</v>
      </c>
    </row>
    <row r="26" spans="1:6" x14ac:dyDescent="0.35">
      <c r="A26" s="10" t="s">
        <v>265</v>
      </c>
      <c r="B26" s="137" t="str">
        <f>HYPERLINK("#'"&amp;Hyperlink!A$2&amp;"'!"&amp;Hyperlink!$A27, "Cyfanswm Teithiau: " &amp; $A26)</f>
        <v>Cyfanswm Teithiau: Lefel Addysg</v>
      </c>
      <c r="C26" s="137" t="str">
        <f>HYPERLINK("#'"&amp;Hyperlink!B$2&amp;"'!"&amp;Hyperlink!$B27, "Gwyliau: " &amp; $A26)</f>
        <v>Gwyliau: Lefel Addysg</v>
      </c>
      <c r="D26" s="137" t="str">
        <f>HYPERLINK("#'"&amp;Hyperlink!C$2&amp;"'!"&amp;Hyperlink!$C27, "Ymweld â Ffrindiau neu Berthnasau: " &amp; $A26)</f>
        <v>Ymweld â Ffrindiau neu Berthnasau: Lefel Addysg</v>
      </c>
      <c r="E26" s="137" t="str">
        <f>HYPERLINK("#'"&amp;Hyperlink!D$2&amp;"'!"&amp;Hyperlink!$D27, "Busnes: " &amp; $A26)</f>
        <v>Busnes: Lefel Addysg</v>
      </c>
      <c r="F26" s="137" t="str">
        <f>HYPERLINK("#'"&amp;Hyperlink!E$2&amp;"'!"&amp;Hyperlink!$E27, "Amrywiol: " &amp; $A26)</f>
        <v>Amrywiol: Lefel Addysg</v>
      </c>
    </row>
    <row r="27" spans="1:6" x14ac:dyDescent="0.35">
      <c r="A27" s="10" t="s">
        <v>266</v>
      </c>
      <c r="B27" s="137" t="str">
        <f>HYPERLINK("#'"&amp;Hyperlink!A$2&amp;"'!"&amp;Hyperlink!$A28, "Cyfanswm Teithiau: " &amp; $A27)</f>
        <v>Cyfanswm Teithiau: Cyfeiriadedd Rhywiol</v>
      </c>
      <c r="C27" s="137" t="str">
        <f>HYPERLINK("#'"&amp;Hyperlink!B$2&amp;"'!"&amp;Hyperlink!$B28, "Gwyliau: " &amp; $A27)</f>
        <v>Gwyliau: Cyfeiriadedd Rhywiol</v>
      </c>
      <c r="D27" s="137" t="str">
        <f>HYPERLINK("#'"&amp;Hyperlink!C$2&amp;"'!"&amp;Hyperlink!$C28, "Ymweld â Ffrindiau neu Berthnasau: " &amp; $A27)</f>
        <v>Ymweld â Ffrindiau neu Berthnasau: Cyfeiriadedd Rhywiol</v>
      </c>
      <c r="E27" s="137" t="str">
        <f>HYPERLINK("#'"&amp;Hyperlink!D$2&amp;"'!"&amp;Hyperlink!$D28, "Busnes: " &amp; $A27)</f>
        <v>Busnes: Cyfeiriadedd Rhywiol</v>
      </c>
      <c r="F27" s="137" t="str">
        <f>HYPERLINK("#'"&amp;Hyperlink!E$2&amp;"'!"&amp;Hyperlink!$E28, "Amrywiol: " &amp; $A27)</f>
        <v>Amrywiol: Cyfeiriadedd Rhywiol</v>
      </c>
    </row>
    <row r="28" spans="1:6" x14ac:dyDescent="0.35">
      <c r="A28" s="10" t="s">
        <v>267</v>
      </c>
      <c r="B28" s="137" t="str">
        <f>HYPERLINK("#'"&amp;Hyperlink!A$2&amp;"'!"&amp;Hyperlink!$A29, "Cyfanswm Teithiau: " &amp; $A28)</f>
        <v>Cyfanswm Teithiau: Plant ar yr Aelwyd</v>
      </c>
      <c r="C28" s="137" t="str">
        <f>HYPERLINK("#'"&amp;Hyperlink!B$2&amp;"'!"&amp;Hyperlink!$B29, "Gwyliau: " &amp; $A28)</f>
        <v>Gwyliau: Plant ar yr Aelwyd</v>
      </c>
      <c r="D28" s="137" t="str">
        <f>HYPERLINK("#'"&amp;Hyperlink!C$2&amp;"'!"&amp;Hyperlink!$C29, "Ymweld â Ffrindiau neu Berthnasau: " &amp; $A28)</f>
        <v>Ymweld â Ffrindiau neu Berthnasau: Plant ar yr Aelwyd</v>
      </c>
      <c r="E28" s="137" t="str">
        <f>HYPERLINK("#'"&amp;Hyperlink!D$2&amp;"'!"&amp;Hyperlink!$D29, "Busnes: " &amp; $A28)</f>
        <v>Busnes: Plant ar yr Aelwyd</v>
      </c>
      <c r="F28" s="137" t="str">
        <f>HYPERLINK("#'"&amp;Hyperlink!E$2&amp;"'!"&amp;Hyperlink!$E29, "Amrywiol: " &amp; $A28)</f>
        <v>Amrywiol: Plant ar yr Aelwyd</v>
      </c>
    </row>
    <row r="29" spans="1:6" x14ac:dyDescent="0.35">
      <c r="A29" s="10" t="s">
        <v>268</v>
      </c>
      <c r="B29" s="137" t="str">
        <f>HYPERLINK("#'"&amp;Hyperlink!A$2&amp;"'!"&amp;Hyperlink!$A30, "Cyfanswm Teithiau: " &amp; $A29)</f>
        <v>Cyfanswm Teithiau: Ethnigrwydd yr Ymatebwr</v>
      </c>
      <c r="C29" s="137" t="str">
        <f>HYPERLINK("#'"&amp;Hyperlink!B$2&amp;"'!"&amp;Hyperlink!$B30, "Gwyliau: " &amp; $A29)</f>
        <v>Gwyliau: Ethnigrwydd yr Ymatebwr</v>
      </c>
      <c r="D29" s="137" t="str">
        <f>HYPERLINK("#'"&amp;Hyperlink!C$2&amp;"'!"&amp;Hyperlink!$C30, "Ymweld â Ffrindiau neu Berthnasau: " &amp; $A29)</f>
        <v>Ymweld â Ffrindiau neu Berthnasau: Ethnigrwydd yr Ymatebwr</v>
      </c>
      <c r="E29" s="137" t="str">
        <f>HYPERLINK("#'"&amp;Hyperlink!D$2&amp;"'!"&amp;Hyperlink!$D30, "Busnes: " &amp; $A29)</f>
        <v>Busnes: Ethnigrwydd yr Ymatebwr</v>
      </c>
      <c r="F29" s="137" t="str">
        <f>HYPERLINK("#'"&amp;Hyperlink!E$2&amp;"'!"&amp;Hyperlink!$E30, "Amrywiol: " &amp; $A29)</f>
        <v>Amrywiol: Ethnigrwydd yr Ymatebwr</v>
      </c>
    </row>
    <row r="30" spans="1:6" x14ac:dyDescent="0.35">
      <c r="A30" s="10" t="s">
        <v>269</v>
      </c>
      <c r="B30" s="137" t="str">
        <f>HYPERLINK("#'"&amp;Hyperlink!A$2&amp;"'!"&amp;Hyperlink!$A31, "Cyfanswm Teithiau: " &amp; $A30)</f>
        <v>Cyfanswm Teithiau: Cyfnod Oes</v>
      </c>
      <c r="C30" s="137" t="str">
        <f>HYPERLINK("#'"&amp;Hyperlink!B$2&amp;"'!"&amp;Hyperlink!$B31, "Gwyliau: " &amp; $A30)</f>
        <v>Gwyliau: Cyfnod Oes</v>
      </c>
      <c r="D30" s="137" t="str">
        <f>HYPERLINK("#'"&amp;Hyperlink!C$2&amp;"'!"&amp;Hyperlink!$C31, "Ymweld â Ffrindiau neu Berthnasau: " &amp; $A30)</f>
        <v>Ymweld â Ffrindiau neu Berthnasau: Cyfnod Oes</v>
      </c>
      <c r="E30" s="137" t="str">
        <f>HYPERLINK("#'"&amp;Hyperlink!D$2&amp;"'!"&amp;Hyperlink!$D31, "Busnes: " &amp; $A30)</f>
        <v>Busnes: Cyfnod Oes</v>
      </c>
      <c r="F30" s="137" t="str">
        <f>HYPERLINK("#'"&amp;Hyperlink!E$2&amp;"'!"&amp;Hyperlink!$E31, "Amrywiol: " &amp; $A30)</f>
        <v>Amrywiol: Cyfnod Oes</v>
      </c>
    </row>
    <row r="31" spans="1:6" x14ac:dyDescent="0.35">
      <c r="A31" s="10" t="s">
        <v>271</v>
      </c>
      <c r="B31" s="137" t="str">
        <f>HYPERLINK("#'"&amp;Hyperlink!A$2&amp;"'!"&amp;Hyperlink!$A32, "Cyfanswm Teithiau: " &amp; $A31)</f>
        <v>Cyfanswm Teithiau: Cyfrifoldeb Gofalu [m]</v>
      </c>
      <c r="C31" s="137" t="str">
        <f>HYPERLINK("#'"&amp;Hyperlink!B$2&amp;"'!"&amp;Hyperlink!$B32, "Gwyliau: " &amp; $A31)</f>
        <v>Gwyliau: Cyfrifoldeb Gofalu [m]</v>
      </c>
      <c r="D31" s="137" t="str">
        <f>HYPERLINK("#'"&amp;Hyperlink!C$2&amp;"'!"&amp;Hyperlink!$C32, "Ymweld â Ffrindiau neu Berthnasau: " &amp; $A31)</f>
        <v>Ymweld â Ffrindiau neu Berthnasau: Cyfrifoldeb Gofalu [m]</v>
      </c>
      <c r="E31" s="137" t="str">
        <f>HYPERLINK("#'"&amp;Hyperlink!D$2&amp;"'!"&amp;Hyperlink!$D32, "Busnes: " &amp; $A31)</f>
        <v>Busnes: Cyfrifoldeb Gofalu [m]</v>
      </c>
      <c r="F31" s="137" t="str">
        <f>HYPERLINK("#'"&amp;Hyperlink!E$2&amp;"'!"&amp;Hyperlink!$E32, "Amrywiol: " &amp; $A31)</f>
        <v>Amrywiol: Cyfrifoldeb Gofalu [m]</v>
      </c>
    </row>
    <row r="32" spans="1:6" x14ac:dyDescent="0.35">
      <c r="A32" s="10" t="s">
        <v>270</v>
      </c>
      <c r="B32" s="137" t="str">
        <f>HYPERLINK("#'"&amp;Hyperlink!A$2&amp;"'!"&amp;Hyperlink!$A33, "Cyfanswm Teithiau: " &amp; $A32)</f>
        <v>Cyfanswm Teithiau: Perchennog Car</v>
      </c>
      <c r="C32" s="137" t="str">
        <f>HYPERLINK("#'"&amp;Hyperlink!B$2&amp;"'!"&amp;Hyperlink!$B33, "Gwyliau: " &amp; $A32)</f>
        <v>Gwyliau: Perchennog Car</v>
      </c>
      <c r="D32" s="137" t="str">
        <f>HYPERLINK("#'"&amp;Hyperlink!C$2&amp;"'!"&amp;Hyperlink!$C33, "Ymweld â Ffrindiau neu Berthnasau: " &amp; $A32)</f>
        <v>Ymweld â Ffrindiau neu Berthnasau: Perchennog Car</v>
      </c>
      <c r="E32" s="137" t="str">
        <f>HYPERLINK("#'"&amp;Hyperlink!D$2&amp;"'!"&amp;Hyperlink!$D33, "Busnes: " &amp; $A32)</f>
        <v>Busnes: Perchennog Car</v>
      </c>
      <c r="F32" s="137" t="str">
        <f>HYPERLINK("#'"&amp;Hyperlink!E$2&amp;"'!"&amp;Hyperlink!$E33, "Amrywiol: " &amp; $A32)</f>
        <v>Amrywiol: Perchennog Car</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5A89D-17AE-4BE3-B958-D65DFE743640}">
  <dimension ref="A1:H273"/>
  <sheetViews>
    <sheetView zoomScaleNormal="100" workbookViewId="0">
      <pane ySplit="6" topLeftCell="A7" activePane="bottomLeft" state="frozen"/>
      <selection pane="bottomLeft" activeCell="A2" sqref="A2"/>
    </sheetView>
  </sheetViews>
  <sheetFormatPr defaultRowHeight="14.5" x14ac:dyDescent="0.35"/>
  <cols>
    <col min="1" max="1" width="95.6328125" style="3" customWidth="1"/>
    <col min="2" max="8" width="20.6328125" customWidth="1"/>
  </cols>
  <sheetData>
    <row r="1" spans="1:8" ht="26" customHeight="1" x14ac:dyDescent="0.5">
      <c r="A1" s="81" t="s">
        <v>272</v>
      </c>
      <c r="B1" s="82"/>
      <c r="C1" s="82"/>
      <c r="D1" s="82"/>
      <c r="E1" s="82"/>
      <c r="F1" s="82"/>
      <c r="G1" s="82"/>
      <c r="H1" s="82"/>
    </row>
    <row r="2" spans="1:8" ht="25.75" customHeight="1" x14ac:dyDescent="0.35">
      <c r="A2" s="83" t="s">
        <v>446</v>
      </c>
      <c r="B2" s="174"/>
      <c r="C2" s="174"/>
      <c r="D2" s="174"/>
      <c r="E2" s="174"/>
      <c r="F2" s="174"/>
      <c r="G2" s="174"/>
      <c r="H2" s="174"/>
    </row>
    <row r="3" spans="1:8" ht="15.5" x14ac:dyDescent="0.35">
      <c r="A3" s="83" t="s">
        <v>285</v>
      </c>
      <c r="B3" s="82"/>
      <c r="C3" s="82"/>
      <c r="D3" s="82"/>
      <c r="E3" s="82"/>
      <c r="F3" s="82"/>
      <c r="G3" s="82"/>
      <c r="H3" s="84"/>
    </row>
    <row r="4" spans="1:8" ht="15.5" x14ac:dyDescent="0.35">
      <c r="A4" s="83" t="s">
        <v>273</v>
      </c>
      <c r="B4" s="82"/>
      <c r="C4" s="82"/>
      <c r="D4" s="82"/>
      <c r="E4" s="82"/>
      <c r="F4" s="82"/>
      <c r="G4" s="82"/>
      <c r="H4" s="84"/>
    </row>
    <row r="5" spans="1:8" ht="33.65" customHeight="1" x14ac:dyDescent="0.4">
      <c r="A5" s="85" t="s">
        <v>274</v>
      </c>
      <c r="B5" s="86" t="s">
        <v>277</v>
      </c>
      <c r="C5" s="87" t="s">
        <v>279</v>
      </c>
      <c r="D5" s="87" t="s">
        <v>280</v>
      </c>
      <c r="E5" s="87" t="s">
        <v>281</v>
      </c>
      <c r="F5" s="88" t="s">
        <v>282</v>
      </c>
      <c r="G5" s="87" t="s">
        <v>283</v>
      </c>
      <c r="H5" s="87" t="s">
        <v>284</v>
      </c>
    </row>
    <row r="6" spans="1:8" ht="15.5" x14ac:dyDescent="0.35">
      <c r="A6" s="13" t="s">
        <v>275</v>
      </c>
      <c r="B6" s="169">
        <v>7.6137739531715294</v>
      </c>
      <c r="C6" s="167">
        <v>1</v>
      </c>
      <c r="D6" s="168">
        <v>22.2968635625225</v>
      </c>
      <c r="E6" s="17">
        <v>1</v>
      </c>
      <c r="F6" s="170">
        <v>2244.17988352046</v>
      </c>
      <c r="G6" s="17">
        <v>1</v>
      </c>
      <c r="H6" s="19">
        <v>752</v>
      </c>
    </row>
    <row r="7" spans="1:8" ht="15.5" x14ac:dyDescent="0.35">
      <c r="A7" s="89" t="s">
        <v>276</v>
      </c>
      <c r="B7" s="90">
        <v>2.8777536037995</v>
      </c>
      <c r="C7" s="91">
        <v>0.3779667772512168</v>
      </c>
      <c r="D7" s="92">
        <v>10.387606140557098</v>
      </c>
      <c r="E7" s="93">
        <v>0.4658774590170171</v>
      </c>
      <c r="F7" s="94">
        <v>962.96050811062094</v>
      </c>
      <c r="G7" s="93">
        <v>0.42909238924288828</v>
      </c>
      <c r="H7" s="95">
        <v>275</v>
      </c>
    </row>
    <row r="8" spans="1:8" ht="15.5" x14ac:dyDescent="0.35">
      <c r="A8" s="97" t="s">
        <v>278</v>
      </c>
      <c r="B8" s="21">
        <v>1.68513452841954</v>
      </c>
      <c r="C8" s="22">
        <v>0.22132710253600249</v>
      </c>
      <c r="D8" s="23">
        <v>3.4174283127773299</v>
      </c>
      <c r="E8" s="24">
        <v>0.15326946335723587</v>
      </c>
      <c r="F8" s="25">
        <v>415.28216177562899</v>
      </c>
      <c r="G8" s="24">
        <v>0.18504851809123835</v>
      </c>
      <c r="H8" s="26">
        <v>172</v>
      </c>
    </row>
    <row r="9" spans="1:8" ht="15.5" x14ac:dyDescent="0.35">
      <c r="A9" s="96" t="s">
        <v>453</v>
      </c>
      <c r="B9" s="28">
        <v>1.1926190753799599</v>
      </c>
      <c r="C9" s="29">
        <v>0.15663967471521434</v>
      </c>
      <c r="D9" s="30">
        <v>6.9701778277797901</v>
      </c>
      <c r="E9" s="31">
        <v>0.3126079956597822</v>
      </c>
      <c r="F9" s="32">
        <v>547.67834633499206</v>
      </c>
      <c r="G9" s="31">
        <v>0.24404387115165002</v>
      </c>
      <c r="H9" s="33">
        <v>103</v>
      </c>
    </row>
    <row r="10" spans="1:8" ht="15.5" x14ac:dyDescent="0.35">
      <c r="A10" s="89" t="s">
        <v>286</v>
      </c>
      <c r="B10" s="90">
        <v>2.5685566408027398</v>
      </c>
      <c r="C10" s="91">
        <v>0.33735656674346148</v>
      </c>
      <c r="D10" s="92">
        <v>7.0504103228120192</v>
      </c>
      <c r="E10" s="93">
        <v>0.31620637149444836</v>
      </c>
      <c r="F10" s="94">
        <v>491.65385388023799</v>
      </c>
      <c r="G10" s="93">
        <v>0.21907952098250577</v>
      </c>
      <c r="H10" s="95">
        <v>243</v>
      </c>
    </row>
    <row r="11" spans="1:8" ht="15.5" x14ac:dyDescent="0.35">
      <c r="A11" s="96" t="s">
        <v>287</v>
      </c>
      <c r="B11" s="28">
        <v>0.70771381274177991</v>
      </c>
      <c r="C11" s="29">
        <v>9.2951776227475288E-2</v>
      </c>
      <c r="D11" s="30">
        <v>2.85976607227339</v>
      </c>
      <c r="E11" s="31">
        <v>0.12825867029478552</v>
      </c>
      <c r="F11" s="32">
        <v>145.85674102400898</v>
      </c>
      <c r="G11" s="31">
        <v>6.4993337697690501E-2</v>
      </c>
      <c r="H11" s="34">
        <v>61</v>
      </c>
    </row>
    <row r="12" spans="1:8" ht="15.5" x14ac:dyDescent="0.35">
      <c r="A12" s="96" t="s">
        <v>288</v>
      </c>
      <c r="B12" s="28">
        <v>1.1056668457377499</v>
      </c>
      <c r="C12" s="29">
        <v>0.14521928974226805</v>
      </c>
      <c r="D12" s="30">
        <v>2.4490780414471396</v>
      </c>
      <c r="E12" s="31">
        <v>0.10983957607219934</v>
      </c>
      <c r="F12" s="32">
        <v>256.24405865158201</v>
      </c>
      <c r="G12" s="31">
        <v>0.11418160394950615</v>
      </c>
      <c r="H12" s="33">
        <v>104</v>
      </c>
    </row>
    <row r="13" spans="1:8" ht="15.5" x14ac:dyDescent="0.35">
      <c r="A13" s="96" t="s">
        <v>289</v>
      </c>
      <c r="B13" s="28">
        <v>0.75517598232320293</v>
      </c>
      <c r="C13" s="29">
        <v>9.9185500773717239E-2</v>
      </c>
      <c r="D13" s="30">
        <v>1.7415662090914998</v>
      </c>
      <c r="E13" s="31">
        <v>7.8108125127463984E-2</v>
      </c>
      <c r="F13" s="32">
        <v>89.553054204647893</v>
      </c>
      <c r="G13" s="31">
        <v>3.9904579335309533E-2</v>
      </c>
      <c r="H13" s="33">
        <v>78</v>
      </c>
    </row>
    <row r="14" spans="1:8" ht="15.5" x14ac:dyDescent="0.35">
      <c r="A14" s="62" t="s">
        <v>290</v>
      </c>
      <c r="B14" s="28">
        <v>0</v>
      </c>
      <c r="C14" s="29">
        <v>0</v>
      </c>
      <c r="D14" s="30">
        <v>0</v>
      </c>
      <c r="E14" s="31">
        <v>0</v>
      </c>
      <c r="F14" s="32">
        <v>0</v>
      </c>
      <c r="G14" s="31">
        <v>0</v>
      </c>
      <c r="H14" s="33">
        <v>0</v>
      </c>
    </row>
    <row r="15" spans="1:8" ht="15.5" x14ac:dyDescent="0.35">
      <c r="A15" s="89" t="s">
        <v>291</v>
      </c>
      <c r="B15" s="90">
        <v>0.50699291731909601</v>
      </c>
      <c r="C15" s="91">
        <v>6.6588911154619623E-2</v>
      </c>
      <c r="D15" s="92">
        <v>1.32721325457905</v>
      </c>
      <c r="E15" s="93">
        <v>5.9524661433094365E-2</v>
      </c>
      <c r="F15" s="94">
        <v>225.67832990033099</v>
      </c>
      <c r="G15" s="93">
        <v>0.1005616045119823</v>
      </c>
      <c r="H15" s="95">
        <v>57</v>
      </c>
    </row>
    <row r="16" spans="1:8" ht="15.5" x14ac:dyDescent="0.35">
      <c r="A16" s="98" t="s">
        <v>292</v>
      </c>
      <c r="B16" s="28">
        <v>0.17455632387755499</v>
      </c>
      <c r="C16" s="99">
        <v>2.2926386434790762E-2</v>
      </c>
      <c r="D16" s="30">
        <v>0.40063934061061995</v>
      </c>
      <c r="E16" s="100">
        <v>1.7968416924971965E-2</v>
      </c>
      <c r="F16" s="32">
        <v>101.08762939897899</v>
      </c>
      <c r="G16" s="100">
        <v>4.5044352345054509E-2</v>
      </c>
      <c r="H16" s="101">
        <v>25</v>
      </c>
    </row>
    <row r="17" spans="1:8" ht="15.5" x14ac:dyDescent="0.35">
      <c r="A17" s="79" t="s">
        <v>293</v>
      </c>
      <c r="B17" s="21">
        <v>0.30286894374428003</v>
      </c>
      <c r="C17" s="102">
        <v>3.9779082700257928E-2</v>
      </c>
      <c r="D17" s="23">
        <v>0.93947779700873391</v>
      </c>
      <c r="E17" s="103">
        <v>4.2134975368815886E-2</v>
      </c>
      <c r="F17" s="25">
        <v>107.72839579298099</v>
      </c>
      <c r="G17" s="103">
        <v>4.800345845003598E-2</v>
      </c>
      <c r="H17" s="104">
        <v>30</v>
      </c>
    </row>
    <row r="18" spans="1:8" ht="31" x14ac:dyDescent="0.35">
      <c r="A18" s="36" t="s">
        <v>294</v>
      </c>
      <c r="B18" s="21">
        <v>0.2041239735748159</v>
      </c>
      <c r="C18" s="102">
        <v>2.6809828454361685E-2</v>
      </c>
      <c r="D18" s="23">
        <v>0.38773545757031808</v>
      </c>
      <c r="E18" s="103">
        <v>1.7389686064278567E-2</v>
      </c>
      <c r="F18" s="25">
        <v>117.94993410735086</v>
      </c>
      <c r="G18" s="103">
        <v>5.2558146061946698E-2</v>
      </c>
      <c r="H18" s="104">
        <v>27</v>
      </c>
    </row>
    <row r="19" spans="1:8" ht="15.5" x14ac:dyDescent="0.35">
      <c r="A19" s="60" t="s">
        <v>290</v>
      </c>
      <c r="B19" s="28">
        <v>0</v>
      </c>
      <c r="C19" s="63">
        <v>0</v>
      </c>
      <c r="D19" s="30">
        <v>0</v>
      </c>
      <c r="E19" s="64">
        <v>0</v>
      </c>
      <c r="F19" s="32">
        <v>0</v>
      </c>
      <c r="G19" s="64">
        <v>0</v>
      </c>
      <c r="H19" s="65">
        <v>0</v>
      </c>
    </row>
    <row r="20" spans="1:8" ht="15.5" x14ac:dyDescent="0.35">
      <c r="A20" s="89" t="s">
        <v>295</v>
      </c>
      <c r="B20" s="90">
        <v>1.6604707912502199</v>
      </c>
      <c r="C20" s="91">
        <v>0.21808774485070551</v>
      </c>
      <c r="D20" s="92">
        <v>3.5316338445742601</v>
      </c>
      <c r="E20" s="93">
        <v>0.15839150805543689</v>
      </c>
      <c r="F20" s="94">
        <v>563.88719162927305</v>
      </c>
      <c r="G20" s="93">
        <v>0.25126648526262496</v>
      </c>
      <c r="H20" s="95">
        <v>177</v>
      </c>
    </row>
    <row r="21" spans="1:8" ht="31" x14ac:dyDescent="0.35">
      <c r="A21" s="36" t="s">
        <v>296</v>
      </c>
      <c r="B21" s="105">
        <v>0.447438788101645</v>
      </c>
      <c r="C21" s="106">
        <v>5.8767017625374035E-2</v>
      </c>
      <c r="D21" s="56">
        <v>0.63737568097262698</v>
      </c>
      <c r="E21" s="107">
        <v>2.8585889633551631E-2</v>
      </c>
      <c r="F21" s="50">
        <v>182.31741595370198</v>
      </c>
      <c r="G21" s="107">
        <v>8.1240107930964714E-2</v>
      </c>
      <c r="H21" s="65">
        <v>46</v>
      </c>
    </row>
    <row r="22" spans="1:8" ht="31" x14ac:dyDescent="0.35">
      <c r="A22" s="36" t="s">
        <v>297</v>
      </c>
      <c r="B22" s="105">
        <v>1.21303200314857</v>
      </c>
      <c r="C22" s="106">
        <v>0.15932072722533083</v>
      </c>
      <c r="D22" s="56">
        <v>2.8942581636016298</v>
      </c>
      <c r="E22" s="107">
        <v>0.12980561842188512</v>
      </c>
      <c r="F22" s="50">
        <v>381.56977567557101</v>
      </c>
      <c r="G22" s="107">
        <v>0.17002637733166023</v>
      </c>
      <c r="H22" s="108">
        <v>131</v>
      </c>
    </row>
    <row r="23" spans="1:8" ht="15.5" x14ac:dyDescent="0.35">
      <c r="A23" s="37" t="s">
        <v>298</v>
      </c>
      <c r="B23" s="38">
        <v>0.55811346064724987</v>
      </c>
      <c r="C23" s="39">
        <v>7.3303129838096504E-2</v>
      </c>
      <c r="D23" s="40">
        <v>1.3078309468671099</v>
      </c>
      <c r="E23" s="41">
        <v>5.8655377389731478E-2</v>
      </c>
      <c r="F23" s="42">
        <v>174.52507150452197</v>
      </c>
      <c r="G23" s="41">
        <v>7.7767862008790198E-2</v>
      </c>
      <c r="H23" s="43">
        <v>62</v>
      </c>
    </row>
    <row r="24" spans="1:8" ht="15.5" x14ac:dyDescent="0.35">
      <c r="A24" s="44" t="s">
        <v>299</v>
      </c>
      <c r="B24" s="45">
        <v>0.28802506663639899</v>
      </c>
      <c r="C24" s="46">
        <v>3.7829474372091346E-2</v>
      </c>
      <c r="D24" s="40">
        <v>0.80266858422716403</v>
      </c>
      <c r="E24" s="47">
        <v>3.5999170106432499E-2</v>
      </c>
      <c r="F24" s="42">
        <v>95.214193161323905</v>
      </c>
      <c r="G24" s="47">
        <v>4.2427166316080137E-2</v>
      </c>
      <c r="H24" s="43">
        <v>28</v>
      </c>
    </row>
    <row r="25" spans="1:8" ht="15.5" x14ac:dyDescent="0.35">
      <c r="A25" s="44" t="s">
        <v>290</v>
      </c>
      <c r="B25" s="45">
        <v>0</v>
      </c>
      <c r="C25" s="46">
        <v>0</v>
      </c>
      <c r="D25" s="40">
        <v>0</v>
      </c>
      <c r="E25" s="47">
        <v>0</v>
      </c>
      <c r="F25" s="42">
        <v>0</v>
      </c>
      <c r="G25" s="47">
        <v>0</v>
      </c>
      <c r="H25" s="43">
        <v>0</v>
      </c>
    </row>
    <row r="26" spans="1:8" ht="15.5" x14ac:dyDescent="0.35">
      <c r="A26" s="89" t="s">
        <v>243</v>
      </c>
      <c r="B26" s="90" t="s">
        <v>24</v>
      </c>
      <c r="C26" s="91" t="s">
        <v>24</v>
      </c>
      <c r="D26" s="92" t="s">
        <v>24</v>
      </c>
      <c r="E26" s="93" t="s">
        <v>24</v>
      </c>
      <c r="F26" s="94" t="s">
        <v>24</v>
      </c>
      <c r="G26" s="93" t="s">
        <v>24</v>
      </c>
      <c r="H26" s="95" t="s">
        <v>24</v>
      </c>
    </row>
    <row r="27" spans="1:8" ht="15.5" x14ac:dyDescent="0.35">
      <c r="A27" s="37" t="s">
        <v>300</v>
      </c>
      <c r="B27" s="38">
        <v>1.60813394033152</v>
      </c>
      <c r="C27" s="48">
        <v>0.21121377522137355</v>
      </c>
      <c r="D27" s="40">
        <v>3.9680487919635197</v>
      </c>
      <c r="E27" s="49">
        <v>0.17796443795050987</v>
      </c>
      <c r="F27" s="50">
        <v>330.98325426089195</v>
      </c>
      <c r="G27" s="49">
        <v>0.14748517117160695</v>
      </c>
      <c r="H27" s="51">
        <v>150</v>
      </c>
    </row>
    <row r="28" spans="1:8" ht="15.5" x14ac:dyDescent="0.35">
      <c r="A28" s="37" t="s">
        <v>301</v>
      </c>
      <c r="B28" s="38">
        <v>1.9737205479804898</v>
      </c>
      <c r="C28" s="39">
        <v>0.25923025297570507</v>
      </c>
      <c r="D28" s="40">
        <v>5.8258242812555201</v>
      </c>
      <c r="E28" s="41">
        <v>0.26128447460421333</v>
      </c>
      <c r="F28" s="42">
        <v>566.55871473900493</v>
      </c>
      <c r="G28" s="41">
        <v>0.25245690815579386</v>
      </c>
      <c r="H28" s="43">
        <v>201</v>
      </c>
    </row>
    <row r="29" spans="1:8" ht="15.5" x14ac:dyDescent="0.35">
      <c r="A29" s="37" t="s">
        <v>302</v>
      </c>
      <c r="B29" s="38">
        <v>2.3955624191734897</v>
      </c>
      <c r="C29" s="39">
        <v>0.31463534823956973</v>
      </c>
      <c r="D29" s="40">
        <v>7.981326157733899</v>
      </c>
      <c r="E29" s="41">
        <v>0.35795734836666648</v>
      </c>
      <c r="F29" s="42">
        <v>861.06844261456388</v>
      </c>
      <c r="G29" s="41">
        <v>0.38368958252303736</v>
      </c>
      <c r="H29" s="43">
        <v>239</v>
      </c>
    </row>
    <row r="30" spans="1:8" ht="15.5" x14ac:dyDescent="0.35">
      <c r="A30" s="37" t="s">
        <v>303</v>
      </c>
      <c r="B30" s="38">
        <v>1.6363570456860501</v>
      </c>
      <c r="C30" s="52">
        <v>0.21492062356335428</v>
      </c>
      <c r="D30" s="40">
        <v>4.5216643315695091</v>
      </c>
      <c r="E30" s="53">
        <v>0.20279373907860795</v>
      </c>
      <c r="F30" s="54">
        <v>485.569471906003</v>
      </c>
      <c r="G30" s="53">
        <v>0.21636833814956355</v>
      </c>
      <c r="H30" s="55">
        <v>162</v>
      </c>
    </row>
    <row r="31" spans="1:8" ht="15.5" x14ac:dyDescent="0.35">
      <c r="A31" s="89" t="s">
        <v>244</v>
      </c>
      <c r="B31" s="90" t="s">
        <v>24</v>
      </c>
      <c r="C31" s="91" t="s">
        <v>24</v>
      </c>
      <c r="D31" s="92" t="s">
        <v>24</v>
      </c>
      <c r="E31" s="93" t="s">
        <v>24</v>
      </c>
      <c r="F31" s="94" t="s">
        <v>24</v>
      </c>
      <c r="G31" s="93" t="s">
        <v>24</v>
      </c>
      <c r="H31" s="95" t="s">
        <v>24</v>
      </c>
    </row>
    <row r="32" spans="1:8" ht="15.5" x14ac:dyDescent="0.35">
      <c r="A32" s="37" t="s">
        <v>304</v>
      </c>
      <c r="B32" s="38">
        <v>0.63176304947439099</v>
      </c>
      <c r="C32" s="63">
        <v>8.2976333860191515E-2</v>
      </c>
      <c r="D32" s="40">
        <v>2.0615912767805997</v>
      </c>
      <c r="E32" s="64">
        <v>9.2461043724813771E-2</v>
      </c>
      <c r="F32" s="42">
        <v>184.11025033348599</v>
      </c>
      <c r="G32" s="64">
        <v>8.2038989693050374E-2</v>
      </c>
      <c r="H32" s="65">
        <v>60</v>
      </c>
    </row>
    <row r="33" spans="1:8" ht="15.5" x14ac:dyDescent="0.35">
      <c r="A33" s="37" t="s">
        <v>305</v>
      </c>
      <c r="B33" s="38">
        <v>2.4756646418397499</v>
      </c>
      <c r="C33" s="64">
        <v>0.32515604706237805</v>
      </c>
      <c r="D33" s="56">
        <v>8.1894252659327904</v>
      </c>
      <c r="E33" s="107">
        <v>0.36729045961863077</v>
      </c>
      <c r="F33" s="50">
        <v>679.96221406826396</v>
      </c>
      <c r="G33" s="107">
        <v>0.30298917616247528</v>
      </c>
      <c r="H33" s="108">
        <v>224</v>
      </c>
    </row>
    <row r="34" spans="1:8" ht="15.5" x14ac:dyDescent="0.35">
      <c r="A34" s="37" t="s">
        <v>306</v>
      </c>
      <c r="B34" s="38">
        <v>2.9144325899042398</v>
      </c>
      <c r="C34" s="64">
        <v>0.3827842286662882</v>
      </c>
      <c r="D34" s="40">
        <v>7.3828166151383599</v>
      </c>
      <c r="E34" s="64">
        <v>0.33111458005904054</v>
      </c>
      <c r="F34" s="42">
        <v>953.39191016271195</v>
      </c>
      <c r="G34" s="64">
        <v>0.42482864995078723</v>
      </c>
      <c r="H34" s="65">
        <v>315</v>
      </c>
    </row>
    <row r="35" spans="1:8" ht="15.5" x14ac:dyDescent="0.35">
      <c r="A35" s="37" t="s">
        <v>307</v>
      </c>
      <c r="B35" s="38">
        <v>1.5487162432739099</v>
      </c>
      <c r="C35" s="63">
        <v>0.20340980081616289</v>
      </c>
      <c r="D35" s="40">
        <v>4.3248672641119903</v>
      </c>
      <c r="E35" s="64">
        <v>0.19396751708977616</v>
      </c>
      <c r="F35" s="42">
        <v>388.09497473365798</v>
      </c>
      <c r="G35" s="64">
        <v>0.17293398696937379</v>
      </c>
      <c r="H35" s="65">
        <v>150</v>
      </c>
    </row>
    <row r="36" spans="1:8" ht="15.5" x14ac:dyDescent="0.35">
      <c r="A36" s="37" t="s">
        <v>308</v>
      </c>
      <c r="B36" s="73">
        <v>0.16584116969746798</v>
      </c>
      <c r="C36" s="161">
        <v>2.1781730153465691E-2</v>
      </c>
      <c r="D36" s="40">
        <v>0.33816314055872093</v>
      </c>
      <c r="E36" s="64">
        <v>1.5166399507737028E-2</v>
      </c>
      <c r="F36" s="42">
        <v>38.620534222341597</v>
      </c>
      <c r="G36" s="64">
        <v>1.7209197224313993E-2</v>
      </c>
      <c r="H36" s="65">
        <v>14</v>
      </c>
    </row>
    <row r="37" spans="1:8" ht="15.5" x14ac:dyDescent="0.35">
      <c r="A37" s="150" t="s">
        <v>309</v>
      </c>
      <c r="B37" s="158" t="s">
        <v>24</v>
      </c>
      <c r="C37" s="162" t="s">
        <v>24</v>
      </c>
      <c r="D37" s="160" t="s">
        <v>24</v>
      </c>
      <c r="E37" s="151" t="s">
        <v>24</v>
      </c>
      <c r="F37" s="152" t="s">
        <v>24</v>
      </c>
      <c r="G37" s="151" t="s">
        <v>24</v>
      </c>
      <c r="H37" s="153" t="s">
        <v>24</v>
      </c>
    </row>
    <row r="38" spans="1:8" ht="15.5" x14ac:dyDescent="0.35">
      <c r="A38" s="159" t="s">
        <v>310</v>
      </c>
      <c r="B38" s="147">
        <v>1.4445622091133301</v>
      </c>
      <c r="C38" s="48">
        <v>0.18973011518310121</v>
      </c>
      <c r="D38" s="58">
        <v>4.9931568438352993</v>
      </c>
      <c r="E38" s="41">
        <v>0.22393987521312217</v>
      </c>
      <c r="F38" s="59">
        <v>447.69880516660999</v>
      </c>
      <c r="G38" s="41">
        <v>0.19949327968500541</v>
      </c>
      <c r="H38" s="43">
        <v>129</v>
      </c>
    </row>
    <row r="39" spans="1:8" ht="15.5" x14ac:dyDescent="0.35">
      <c r="A39" s="20" t="s">
        <v>311</v>
      </c>
      <c r="B39" s="57">
        <v>2.2117132343508499</v>
      </c>
      <c r="C39" s="39">
        <v>0.29048842899119132</v>
      </c>
      <c r="D39" s="58">
        <v>5.6532101732425906</v>
      </c>
      <c r="E39" s="41">
        <v>0.25354284280344891</v>
      </c>
      <c r="F39" s="59">
        <v>740.11286312342702</v>
      </c>
      <c r="G39" s="41">
        <v>0.32979212965870053</v>
      </c>
      <c r="H39" s="43">
        <v>245</v>
      </c>
    </row>
    <row r="40" spans="1:8" ht="15.5" x14ac:dyDescent="0.35">
      <c r="A40" s="20" t="s">
        <v>312</v>
      </c>
      <c r="B40" s="57">
        <v>2.02533340800652</v>
      </c>
      <c r="C40" s="39">
        <v>0.26600913298231871</v>
      </c>
      <c r="D40" s="58">
        <v>5.2814469695433397</v>
      </c>
      <c r="E40" s="41">
        <v>0.23686950205950116</v>
      </c>
      <c r="F40" s="59">
        <v>509.61870351497896</v>
      </c>
      <c r="G40" s="41">
        <v>0.22708460549763806</v>
      </c>
      <c r="H40" s="43">
        <v>189</v>
      </c>
    </row>
    <row r="41" spans="1:8" ht="15.5" x14ac:dyDescent="0.35">
      <c r="A41" s="20" t="s">
        <v>313</v>
      </c>
      <c r="B41" s="57">
        <v>1.8192483910197099</v>
      </c>
      <c r="C41" s="39">
        <v>0.23894173930155874</v>
      </c>
      <c r="D41" s="58">
        <v>5.7970055583976894</v>
      </c>
      <c r="E41" s="41">
        <v>0.25999197340658886</v>
      </c>
      <c r="F41" s="59">
        <v>511.32691010142099</v>
      </c>
      <c r="G41" s="41">
        <v>0.22784577736224026</v>
      </c>
      <c r="H41" s="43">
        <v>176</v>
      </c>
    </row>
    <row r="42" spans="1:8" ht="15.5" x14ac:dyDescent="0.35">
      <c r="A42" s="142" t="s">
        <v>456</v>
      </c>
      <c r="B42" s="143">
        <v>0.11291671068113199</v>
      </c>
      <c r="C42" s="52">
        <v>1.4830583541831624E-2</v>
      </c>
      <c r="D42" s="144">
        <v>0.57204401750354195</v>
      </c>
      <c r="E42" s="53">
        <v>2.5655806517337149E-2</v>
      </c>
      <c r="F42" s="145">
        <v>35.4226016140261</v>
      </c>
      <c r="G42" s="53">
        <v>1.5784207796417118E-2</v>
      </c>
      <c r="H42" s="55">
        <v>13</v>
      </c>
    </row>
    <row r="43" spans="1:8" ht="15.5" x14ac:dyDescent="0.35">
      <c r="A43" s="84" t="s">
        <v>246</v>
      </c>
      <c r="B43" s="154" t="s">
        <v>24</v>
      </c>
      <c r="C43" s="155" t="s">
        <v>24</v>
      </c>
      <c r="D43" s="154" t="s">
        <v>24</v>
      </c>
      <c r="E43" s="155" t="s">
        <v>24</v>
      </c>
      <c r="F43" s="156" t="s">
        <v>24</v>
      </c>
      <c r="G43" s="155" t="s">
        <v>24</v>
      </c>
      <c r="H43" s="157" t="s">
        <v>24</v>
      </c>
    </row>
    <row r="44" spans="1:8" ht="15.5" x14ac:dyDescent="0.35">
      <c r="A44" s="146" t="s">
        <v>314</v>
      </c>
      <c r="B44" s="147">
        <v>5.2331710087718202</v>
      </c>
      <c r="C44" s="106">
        <v>0.68732944279123687</v>
      </c>
      <c r="D44" s="148">
        <v>16.134253241751598</v>
      </c>
      <c r="E44" s="107">
        <v>0.72361088798474438</v>
      </c>
      <c r="F44" s="149">
        <v>1657.3409244383899</v>
      </c>
      <c r="G44" s="107">
        <v>0.73850627421118675</v>
      </c>
      <c r="H44" s="108">
        <v>387</v>
      </c>
    </row>
    <row r="45" spans="1:8" ht="15.5" x14ac:dyDescent="0.35">
      <c r="A45" s="109" t="s">
        <v>315</v>
      </c>
      <c r="B45" s="57">
        <v>0.86924024595841998</v>
      </c>
      <c r="C45" s="63">
        <v>0.11416680496488034</v>
      </c>
      <c r="D45" s="58">
        <v>2.6446074458733402</v>
      </c>
      <c r="E45" s="64">
        <v>0.1186089441888368</v>
      </c>
      <c r="F45" s="59">
        <v>394.66153691255698</v>
      </c>
      <c r="G45" s="64">
        <v>0.17586002789288388</v>
      </c>
      <c r="H45" s="65">
        <v>63</v>
      </c>
    </row>
    <row r="46" spans="1:8" ht="15.5" x14ac:dyDescent="0.35">
      <c r="A46" s="109" t="s">
        <v>316</v>
      </c>
      <c r="B46" s="57">
        <v>4.3639307628134096</v>
      </c>
      <c r="C46" s="63">
        <v>0.57316263782635779</v>
      </c>
      <c r="D46" s="58">
        <v>13.4896457958783</v>
      </c>
      <c r="E46" s="64">
        <v>0.60500194379590944</v>
      </c>
      <c r="F46" s="59">
        <v>1262.67938752583</v>
      </c>
      <c r="G46" s="64">
        <v>0.56264624631830151</v>
      </c>
      <c r="H46" s="65">
        <v>324</v>
      </c>
    </row>
    <row r="47" spans="1:8" ht="15.5" x14ac:dyDescent="0.35">
      <c r="A47" s="36" t="s">
        <v>317</v>
      </c>
      <c r="B47" s="57">
        <v>0.211452916606966</v>
      </c>
      <c r="C47" s="63">
        <v>2.7772418501981526E-2</v>
      </c>
      <c r="D47" s="58">
        <v>0.75593559120851606</v>
      </c>
      <c r="E47" s="64">
        <v>3.3903225406066717E-2</v>
      </c>
      <c r="F47" s="59">
        <v>107.53162236489399</v>
      </c>
      <c r="G47" s="64">
        <v>4.7915776785329892E-2</v>
      </c>
      <c r="H47" s="65">
        <v>29</v>
      </c>
    </row>
    <row r="48" spans="1:8" ht="15.5" x14ac:dyDescent="0.35">
      <c r="A48" s="36" t="s">
        <v>318</v>
      </c>
      <c r="B48" s="57">
        <v>2.16915002779275</v>
      </c>
      <c r="C48" s="63">
        <v>0.28489813870678249</v>
      </c>
      <c r="D48" s="58">
        <v>5.4066747295623401</v>
      </c>
      <c r="E48" s="64">
        <v>0.24248588660918682</v>
      </c>
      <c r="F48" s="59">
        <v>479.30733671717798</v>
      </c>
      <c r="G48" s="64">
        <v>0.21357794900348423</v>
      </c>
      <c r="H48" s="65">
        <v>336</v>
      </c>
    </row>
    <row r="49" spans="1:8" ht="15.5" x14ac:dyDescent="0.35">
      <c r="A49" s="35" t="s">
        <v>304</v>
      </c>
      <c r="B49" s="38">
        <v>0.13438600494432601</v>
      </c>
      <c r="C49" s="63">
        <v>1.7650380188703567E-2</v>
      </c>
      <c r="D49" s="40">
        <v>0.31032636222564297</v>
      </c>
      <c r="E49" s="64">
        <v>1.391793789092617E-2</v>
      </c>
      <c r="F49" s="42">
        <v>18.209406746528799</v>
      </c>
      <c r="G49" s="64">
        <v>8.1140584497012697E-3</v>
      </c>
      <c r="H49" s="65">
        <v>20</v>
      </c>
    </row>
    <row r="50" spans="1:8" ht="15.5" x14ac:dyDescent="0.35">
      <c r="A50" s="35" t="s">
        <v>305</v>
      </c>
      <c r="B50" s="38">
        <v>0.38946179147242699</v>
      </c>
      <c r="C50" s="63">
        <v>5.1152266125552105E-2</v>
      </c>
      <c r="D50" s="40">
        <v>0.80870813319740698</v>
      </c>
      <c r="E50" s="64">
        <v>3.6270039995971337E-2</v>
      </c>
      <c r="F50" s="42">
        <v>63.424723853510294</v>
      </c>
      <c r="G50" s="64">
        <v>2.8261871661560172E-2</v>
      </c>
      <c r="H50" s="65">
        <v>59</v>
      </c>
    </row>
    <row r="51" spans="1:8" ht="15.5" x14ac:dyDescent="0.35">
      <c r="A51" s="35" t="s">
        <v>306</v>
      </c>
      <c r="B51" s="38">
        <v>1.16087961555782</v>
      </c>
      <c r="C51" s="63">
        <v>0.15247098517736449</v>
      </c>
      <c r="D51" s="40">
        <v>2.9772935477554401</v>
      </c>
      <c r="E51" s="64">
        <v>0.13352970203216383</v>
      </c>
      <c r="F51" s="42">
        <v>272.87133213187599</v>
      </c>
      <c r="G51" s="64">
        <v>0.12159066843778178</v>
      </c>
      <c r="H51" s="65">
        <v>175</v>
      </c>
    </row>
    <row r="52" spans="1:8" ht="15.5" x14ac:dyDescent="0.35">
      <c r="A52" s="35" t="s">
        <v>307</v>
      </c>
      <c r="B52" s="38">
        <v>0.47842890373378394</v>
      </c>
      <c r="C52" s="63">
        <v>6.2837287615361059E-2</v>
      </c>
      <c r="D52" s="40">
        <v>1.18421968844804</v>
      </c>
      <c r="E52" s="64">
        <v>5.3111491897834727E-2</v>
      </c>
      <c r="F52" s="42">
        <v>124.28414299532399</v>
      </c>
      <c r="G52" s="64">
        <v>5.5380651037811916E-2</v>
      </c>
      <c r="H52" s="65">
        <v>81</v>
      </c>
    </row>
    <row r="53" spans="1:8" ht="15.5" x14ac:dyDescent="0.35">
      <c r="A53" s="89" t="s">
        <v>247</v>
      </c>
      <c r="B53" s="90" t="s">
        <v>24</v>
      </c>
      <c r="C53" s="91" t="s">
        <v>24</v>
      </c>
      <c r="D53" s="92" t="s">
        <v>24</v>
      </c>
      <c r="E53" s="93" t="s">
        <v>24</v>
      </c>
      <c r="F53" s="94" t="s">
        <v>24</v>
      </c>
      <c r="G53" s="93" t="s">
        <v>24</v>
      </c>
      <c r="H53" s="95" t="s">
        <v>24</v>
      </c>
    </row>
    <row r="54" spans="1:8" ht="15.5" x14ac:dyDescent="0.35">
      <c r="A54" s="60" t="s">
        <v>319</v>
      </c>
      <c r="B54" s="57">
        <v>5.4865483530324504</v>
      </c>
      <c r="C54" s="39">
        <v>0.7206082537749916</v>
      </c>
      <c r="D54" s="58">
        <v>10.009148453925098</v>
      </c>
      <c r="E54" s="41">
        <v>0.44890387501625534</v>
      </c>
      <c r="F54" s="59">
        <v>1348.54919520933</v>
      </c>
      <c r="G54" s="41">
        <v>0.60090958176394127</v>
      </c>
      <c r="H54" s="43">
        <v>567</v>
      </c>
    </row>
    <row r="55" spans="1:8" ht="15.5" x14ac:dyDescent="0.35">
      <c r="A55" s="60" t="s">
        <v>320</v>
      </c>
      <c r="B55" s="57">
        <v>1.7416034796156998</v>
      </c>
      <c r="C55" s="39">
        <v>0.22874378597623485</v>
      </c>
      <c r="D55" s="58">
        <v>8.2207191406442099</v>
      </c>
      <c r="E55" s="41">
        <v>0.36869396978604374</v>
      </c>
      <c r="F55" s="59">
        <v>717.70522858761501</v>
      </c>
      <c r="G55" s="41">
        <v>0.31980735317070308</v>
      </c>
      <c r="H55" s="43">
        <v>151</v>
      </c>
    </row>
    <row r="56" spans="1:8" ht="15.5" x14ac:dyDescent="0.35">
      <c r="A56" s="35" t="s">
        <v>321</v>
      </c>
      <c r="B56" s="57">
        <v>0.38562212052338501</v>
      </c>
      <c r="C56" s="39">
        <v>5.0647960248774333E-2</v>
      </c>
      <c r="D56" s="58">
        <v>4.0669959679530896</v>
      </c>
      <c r="E56" s="41">
        <v>0.18240215519769634</v>
      </c>
      <c r="F56" s="59">
        <v>177.92545972351999</v>
      </c>
      <c r="G56" s="41">
        <v>7.9283065065357927E-2</v>
      </c>
      <c r="H56" s="43">
        <v>34</v>
      </c>
    </row>
    <row r="57" spans="1:8" ht="15.5" x14ac:dyDescent="0.35">
      <c r="A57" s="61" t="s">
        <v>290</v>
      </c>
      <c r="B57" s="57">
        <v>0</v>
      </c>
      <c r="C57" s="39">
        <v>0</v>
      </c>
      <c r="D57" s="58">
        <v>0</v>
      </c>
      <c r="E57" s="41">
        <v>0</v>
      </c>
      <c r="F57" s="59">
        <v>0</v>
      </c>
      <c r="G57" s="41">
        <v>0</v>
      </c>
      <c r="H57" s="43">
        <v>0</v>
      </c>
    </row>
    <row r="58" spans="1:8" ht="15.5" x14ac:dyDescent="0.35">
      <c r="A58" s="89" t="s">
        <v>248</v>
      </c>
      <c r="B58" s="90" t="s">
        <v>24</v>
      </c>
      <c r="C58" s="91" t="s">
        <v>24</v>
      </c>
      <c r="D58" s="92" t="s">
        <v>24</v>
      </c>
      <c r="E58" s="93" t="s">
        <v>24</v>
      </c>
      <c r="F58" s="94" t="s">
        <v>24</v>
      </c>
      <c r="G58" s="93" t="s">
        <v>24</v>
      </c>
      <c r="H58" s="95" t="s">
        <v>24</v>
      </c>
    </row>
    <row r="59" spans="1:8" ht="15.5" x14ac:dyDescent="0.35">
      <c r="A59" s="62" t="s">
        <v>323</v>
      </c>
      <c r="B59" s="57">
        <v>0.85831431067713593</v>
      </c>
      <c r="C59" s="39">
        <v>0.1127317826817808</v>
      </c>
      <c r="D59" s="58">
        <v>2.6408439289969201</v>
      </c>
      <c r="E59" s="41">
        <v>0.11844015287584039</v>
      </c>
      <c r="F59" s="59">
        <v>279.664173111661</v>
      </c>
      <c r="G59" s="41">
        <v>0.12461753853392088</v>
      </c>
      <c r="H59" s="43">
        <v>92</v>
      </c>
    </row>
    <row r="60" spans="1:8" ht="15.5" x14ac:dyDescent="0.35">
      <c r="A60" s="62" t="s">
        <v>324</v>
      </c>
      <c r="B60" s="57">
        <v>1.6747329676779199</v>
      </c>
      <c r="C60" s="39">
        <v>0.21996095208215463</v>
      </c>
      <c r="D60" s="58">
        <v>6.3832233576647699</v>
      </c>
      <c r="E60" s="41">
        <v>0.2862834649261593</v>
      </c>
      <c r="F60" s="59">
        <v>592.33563876372602</v>
      </c>
      <c r="G60" s="41">
        <v>0.2639430301970826</v>
      </c>
      <c r="H60" s="43">
        <v>150</v>
      </c>
    </row>
    <row r="61" spans="1:8" ht="15.5" x14ac:dyDescent="0.35">
      <c r="A61" s="62" t="s">
        <v>325</v>
      </c>
      <c r="B61" s="57">
        <v>2.4283721496637498</v>
      </c>
      <c r="C61" s="39">
        <v>0.31894460810098091</v>
      </c>
      <c r="D61" s="58">
        <v>8.4166305946233901</v>
      </c>
      <c r="E61" s="41">
        <v>0.37748047257957906</v>
      </c>
      <c r="F61" s="59">
        <v>703.36617523490202</v>
      </c>
      <c r="G61" s="41">
        <v>0.31341791288652265</v>
      </c>
      <c r="H61" s="43">
        <v>230</v>
      </c>
    </row>
    <row r="62" spans="1:8" ht="15.5" x14ac:dyDescent="0.35">
      <c r="A62" s="62" t="s">
        <v>326</v>
      </c>
      <c r="B62" s="57">
        <v>2.7665896525246998</v>
      </c>
      <c r="C62" s="39">
        <v>0.36336640272492887</v>
      </c>
      <c r="D62" s="58">
        <v>9.6448389018024887</v>
      </c>
      <c r="E62" s="41">
        <v>0.43256482575486255</v>
      </c>
      <c r="F62" s="59">
        <v>890.39921692278187</v>
      </c>
      <c r="G62" s="41">
        <v>0.39675928986851389</v>
      </c>
      <c r="H62" s="43">
        <v>254</v>
      </c>
    </row>
    <row r="63" spans="1:8" ht="15.5" x14ac:dyDescent="0.35">
      <c r="A63" s="62" t="s">
        <v>327</v>
      </c>
      <c r="B63" s="57">
        <v>1.0396630122351298</v>
      </c>
      <c r="C63" s="39">
        <v>0.13655028618259105</v>
      </c>
      <c r="D63" s="58">
        <v>3.88485868687384</v>
      </c>
      <c r="E63" s="41">
        <v>0.17423341520570063</v>
      </c>
      <c r="F63" s="59">
        <v>318.00405440549702</v>
      </c>
      <c r="G63" s="41">
        <v>0.14170167763318595</v>
      </c>
      <c r="H63" s="43">
        <v>105</v>
      </c>
    </row>
    <row r="64" spans="1:8" ht="15.5" x14ac:dyDescent="0.35">
      <c r="A64" s="62" t="s">
        <v>328</v>
      </c>
      <c r="B64" s="57">
        <v>0.43001237745833598</v>
      </c>
      <c r="C64" s="39">
        <v>5.6478216992404094E-2</v>
      </c>
      <c r="D64" s="58">
        <v>1.1921483016857299</v>
      </c>
      <c r="E64" s="41">
        <v>5.3467085105617394E-2</v>
      </c>
      <c r="F64" s="59">
        <v>148.087903110252</v>
      </c>
      <c r="G64" s="41">
        <v>6.5987537005253574E-2</v>
      </c>
      <c r="H64" s="43">
        <v>45</v>
      </c>
    </row>
    <row r="65" spans="1:8" ht="31" x14ac:dyDescent="0.35">
      <c r="A65" s="35" t="s">
        <v>329</v>
      </c>
      <c r="B65" s="57">
        <v>0.81819906676340393</v>
      </c>
      <c r="C65" s="39">
        <v>0.1074630100388759</v>
      </c>
      <c r="D65" s="58">
        <v>2.8968336755806199</v>
      </c>
      <c r="E65" s="41">
        <v>0.12992112847879372</v>
      </c>
      <c r="F65" s="59">
        <v>269.84438736702299</v>
      </c>
      <c r="G65" s="41">
        <v>0.12024187069341175</v>
      </c>
      <c r="H65" s="43">
        <v>86</v>
      </c>
    </row>
    <row r="66" spans="1:8" ht="15.5" x14ac:dyDescent="0.35">
      <c r="A66" s="62" t="s">
        <v>330</v>
      </c>
      <c r="B66" s="57">
        <v>0.48399861728628896</v>
      </c>
      <c r="C66" s="39">
        <v>6.3568818862120083E-2</v>
      </c>
      <c r="D66" s="58">
        <v>1.2202704235327699</v>
      </c>
      <c r="E66" s="41">
        <v>5.472834419563169E-2</v>
      </c>
      <c r="F66" s="59">
        <v>183.57635027452099</v>
      </c>
      <c r="G66" s="41">
        <v>8.1801085386499203E-2</v>
      </c>
      <c r="H66" s="43">
        <v>50</v>
      </c>
    </row>
    <row r="67" spans="1:8" ht="15.5" x14ac:dyDescent="0.35">
      <c r="A67" s="62" t="s">
        <v>331</v>
      </c>
      <c r="B67" s="57">
        <v>0.425470652332613</v>
      </c>
      <c r="C67" s="39">
        <v>5.588170268114967E-2</v>
      </c>
      <c r="D67" s="58">
        <v>1.4009072560759599</v>
      </c>
      <c r="E67" s="41">
        <v>6.2829790035162758E-2</v>
      </c>
      <c r="F67" s="59">
        <v>196.6160262139</v>
      </c>
      <c r="G67" s="41">
        <v>8.7611526891270025E-2</v>
      </c>
      <c r="H67" s="43">
        <v>43</v>
      </c>
    </row>
    <row r="68" spans="1:8" ht="32" customHeight="1" x14ac:dyDescent="0.35">
      <c r="A68" s="35" t="s">
        <v>332</v>
      </c>
      <c r="B68" s="57">
        <v>2.2688830960618698</v>
      </c>
      <c r="C68" s="39">
        <v>0.29799717065631598</v>
      </c>
      <c r="D68" s="58">
        <v>7.43998859740132</v>
      </c>
      <c r="E68" s="41">
        <v>0.33367870671760147</v>
      </c>
      <c r="F68" s="59">
        <v>723.50750991357302</v>
      </c>
      <c r="G68" s="41">
        <v>0.32239283277889558</v>
      </c>
      <c r="H68" s="43">
        <v>229</v>
      </c>
    </row>
    <row r="69" spans="1:8" ht="15.5" x14ac:dyDescent="0.35">
      <c r="A69" s="62" t="s">
        <v>333</v>
      </c>
      <c r="B69" s="57">
        <v>0.58232772887815598</v>
      </c>
      <c r="C69" s="39">
        <v>7.6483453863978521E-2</v>
      </c>
      <c r="D69" s="58">
        <v>1.9194124056131598</v>
      </c>
      <c r="E69" s="41">
        <v>8.6084412735044427E-2</v>
      </c>
      <c r="F69" s="59">
        <v>190.30315667434499</v>
      </c>
      <c r="G69" s="41">
        <v>8.4798530666719621E-2</v>
      </c>
      <c r="H69" s="43">
        <v>57</v>
      </c>
    </row>
    <row r="70" spans="1:8" ht="15.5" x14ac:dyDescent="0.35">
      <c r="A70" s="62" t="s">
        <v>457</v>
      </c>
      <c r="B70" s="57">
        <v>1.0939768794691298</v>
      </c>
      <c r="C70" s="39">
        <v>0.14368391893397781</v>
      </c>
      <c r="D70" s="58">
        <v>2.67506099921364</v>
      </c>
      <c r="E70" s="41">
        <v>0.11997476648285162</v>
      </c>
      <c r="F70" s="59">
        <v>262.19336567759797</v>
      </c>
      <c r="G70" s="41">
        <v>0.11683259778012692</v>
      </c>
      <c r="H70" s="43">
        <v>119</v>
      </c>
    </row>
    <row r="71" spans="1:8" ht="15.5" x14ac:dyDescent="0.35">
      <c r="A71" s="89" t="s">
        <v>249</v>
      </c>
      <c r="B71" s="90" t="s">
        <v>24</v>
      </c>
      <c r="C71" s="91" t="s">
        <v>24</v>
      </c>
      <c r="D71" s="92" t="s">
        <v>24</v>
      </c>
      <c r="E71" s="93" t="s">
        <v>24</v>
      </c>
      <c r="F71" s="94" t="s">
        <v>24</v>
      </c>
      <c r="G71" s="93" t="s">
        <v>24</v>
      </c>
      <c r="H71" s="95" t="s">
        <v>24</v>
      </c>
    </row>
    <row r="72" spans="1:8" ht="15.5" x14ac:dyDescent="0.35">
      <c r="A72" s="79" t="s">
        <v>334</v>
      </c>
      <c r="B72" s="57">
        <v>2.8165939023003097</v>
      </c>
      <c r="C72" s="63">
        <v>0.3699340063973206</v>
      </c>
      <c r="D72" s="58">
        <v>7.2986202386561603</v>
      </c>
      <c r="E72" s="64">
        <v>0.32733842668903379</v>
      </c>
      <c r="F72" s="59">
        <v>1074.04154045209</v>
      </c>
      <c r="G72" s="64">
        <v>0.47858977274461345</v>
      </c>
      <c r="H72" s="65">
        <v>278</v>
      </c>
    </row>
    <row r="73" spans="1:8" ht="15.5" x14ac:dyDescent="0.35">
      <c r="A73" s="36" t="s">
        <v>341</v>
      </c>
      <c r="B73" s="57">
        <v>1.23015649595413</v>
      </c>
      <c r="C73" s="63">
        <v>0.1615698736947275</v>
      </c>
      <c r="D73" s="58">
        <v>4.2925398602782199</v>
      </c>
      <c r="E73" s="64">
        <v>0.19251765380550206</v>
      </c>
      <c r="F73" s="59">
        <v>478.44239866589197</v>
      </c>
      <c r="G73" s="64">
        <v>0.21319253513464179</v>
      </c>
      <c r="H73" s="65">
        <v>118</v>
      </c>
    </row>
    <row r="74" spans="1:8" ht="15.5" x14ac:dyDescent="0.35">
      <c r="A74" s="36" t="s">
        <v>463</v>
      </c>
      <c r="B74" s="57">
        <v>1.35641614018933</v>
      </c>
      <c r="C74" s="63">
        <v>0.17815293027241932</v>
      </c>
      <c r="D74" s="58">
        <v>4.7766140354555393</v>
      </c>
      <c r="E74" s="64">
        <v>0.21422806943503353</v>
      </c>
      <c r="F74" s="59">
        <v>332.09583590399495</v>
      </c>
      <c r="G74" s="64">
        <v>0.14798093430150261</v>
      </c>
      <c r="H74" s="65">
        <v>129</v>
      </c>
    </row>
    <row r="75" spans="1:8" ht="15.5" x14ac:dyDescent="0.35">
      <c r="A75" s="36" t="s">
        <v>342</v>
      </c>
      <c r="B75" s="57">
        <v>1.8505639770637101</v>
      </c>
      <c r="C75" s="63">
        <v>0.24305475687163719</v>
      </c>
      <c r="D75" s="58">
        <v>4.8550118033673693</v>
      </c>
      <c r="E75" s="64">
        <v>0.21774415893757704</v>
      </c>
      <c r="F75" s="59">
        <v>265.61151912422497</v>
      </c>
      <c r="G75" s="64">
        <v>0.11835571697022719</v>
      </c>
      <c r="H75" s="65">
        <v>186</v>
      </c>
    </row>
    <row r="76" spans="1:8" ht="15.5" x14ac:dyDescent="0.35">
      <c r="A76" s="36" t="s">
        <v>343</v>
      </c>
      <c r="B76" s="57">
        <v>0.33350707741775099</v>
      </c>
      <c r="C76" s="63">
        <v>4.3803123059468832E-2</v>
      </c>
      <c r="D76" s="58">
        <v>0.96395797485061296</v>
      </c>
      <c r="E76" s="64">
        <v>4.3232895610971663E-2</v>
      </c>
      <c r="F76" s="59">
        <v>85.73886704670187</v>
      </c>
      <c r="G76" s="64">
        <v>3.8204988680409495E-2</v>
      </c>
      <c r="H76" s="65">
        <v>37</v>
      </c>
    </row>
    <row r="77" spans="1:8" ht="15.5" x14ac:dyDescent="0.35">
      <c r="A77" s="36" t="s">
        <v>344</v>
      </c>
      <c r="B77" s="57">
        <v>2.6536360246306998E-2</v>
      </c>
      <c r="C77" s="63">
        <v>3.4853097044276228E-3</v>
      </c>
      <c r="D77" s="58">
        <v>0.110119649914537</v>
      </c>
      <c r="E77" s="64">
        <v>4.938795521879172E-3</v>
      </c>
      <c r="F77" s="59">
        <v>8.2497223275636298</v>
      </c>
      <c r="G77" s="64">
        <v>3.6760521686087996E-3</v>
      </c>
      <c r="H77" s="65">
        <v>4</v>
      </c>
    </row>
    <row r="78" spans="1:8" ht="15.5" x14ac:dyDescent="0.35">
      <c r="A78" s="89" t="s">
        <v>250</v>
      </c>
      <c r="B78" s="90" t="s">
        <v>24</v>
      </c>
      <c r="C78" s="91" t="s">
        <v>24</v>
      </c>
      <c r="D78" s="92" t="s">
        <v>24</v>
      </c>
      <c r="E78" s="93" t="s">
        <v>24</v>
      </c>
      <c r="F78" s="94" t="s">
        <v>24</v>
      </c>
      <c r="G78" s="93" t="s">
        <v>24</v>
      </c>
      <c r="H78" s="95" t="s">
        <v>24</v>
      </c>
    </row>
    <row r="79" spans="1:8" ht="15.5" x14ac:dyDescent="0.35">
      <c r="A79" s="36" t="s">
        <v>336</v>
      </c>
      <c r="B79" s="57">
        <v>5.7504131570330399</v>
      </c>
      <c r="C79" s="63">
        <v>0.75526449726520928</v>
      </c>
      <c r="D79" s="58">
        <v>17.433798104082598</v>
      </c>
      <c r="E79" s="64">
        <v>0.78189463980871532</v>
      </c>
      <c r="F79" s="59">
        <v>1582.3644524312999</v>
      </c>
      <c r="G79" s="64">
        <v>0.70509697731940912</v>
      </c>
      <c r="H79" s="65">
        <v>558</v>
      </c>
    </row>
    <row r="80" spans="1:8" ht="15.5" x14ac:dyDescent="0.35">
      <c r="A80" s="36" t="s">
        <v>337</v>
      </c>
      <c r="B80" s="57">
        <v>1.12431417545481</v>
      </c>
      <c r="C80" s="63">
        <v>0.14766844699749396</v>
      </c>
      <c r="D80" s="58">
        <v>3.6500043376371298</v>
      </c>
      <c r="E80" s="64">
        <v>0.16370034858948546</v>
      </c>
      <c r="F80" s="59">
        <v>331.69784194585299</v>
      </c>
      <c r="G80" s="64">
        <v>0.14780358935644516</v>
      </c>
      <c r="H80" s="65">
        <v>116</v>
      </c>
    </row>
    <row r="81" spans="1:8" ht="15.5" x14ac:dyDescent="0.35">
      <c r="A81" s="36" t="s">
        <v>338</v>
      </c>
      <c r="B81" s="57">
        <v>0.91920130674898093</v>
      </c>
      <c r="C81" s="63">
        <v>0.12072873615667118</v>
      </c>
      <c r="D81" s="58">
        <v>2.4508798283202498</v>
      </c>
      <c r="E81" s="64">
        <v>0.10992038505540264</v>
      </c>
      <c r="F81" s="59">
        <v>306.48782305144101</v>
      </c>
      <c r="G81" s="64">
        <v>0.13657007858507828</v>
      </c>
      <c r="H81" s="65">
        <v>88</v>
      </c>
    </row>
    <row r="82" spans="1:8" ht="15.5" x14ac:dyDescent="0.35">
      <c r="A82" s="36" t="s">
        <v>339</v>
      </c>
      <c r="B82" s="57">
        <v>0.28027506084321802</v>
      </c>
      <c r="C82" s="63">
        <v>3.681158155824537E-2</v>
      </c>
      <c r="D82" s="58">
        <v>0.92668078297140899</v>
      </c>
      <c r="E82" s="64">
        <v>4.1561037514218489E-2</v>
      </c>
      <c r="F82" s="59">
        <v>81.829080406189092</v>
      </c>
      <c r="G82" s="64">
        <v>3.6462799175359897E-2</v>
      </c>
      <c r="H82" s="65">
        <v>29</v>
      </c>
    </row>
    <row r="83" spans="1:8" ht="15.5" x14ac:dyDescent="0.35">
      <c r="A83" s="36" t="s">
        <v>340</v>
      </c>
      <c r="B83" s="57">
        <v>0.56766959277434603</v>
      </c>
      <c r="C83" s="63">
        <v>7.455824092832207E-2</v>
      </c>
      <c r="D83" s="58">
        <v>1.6793614265647299</v>
      </c>
      <c r="E83" s="64">
        <v>7.531828061178393E-2</v>
      </c>
      <c r="F83" s="59">
        <v>225.52414822886698</v>
      </c>
      <c r="G83" s="64">
        <v>0.10049290160960081</v>
      </c>
      <c r="H83" s="65">
        <v>48</v>
      </c>
    </row>
    <row r="84" spans="1:8" ht="15.5" x14ac:dyDescent="0.35">
      <c r="A84" s="36" t="s">
        <v>335</v>
      </c>
      <c r="B84" s="57">
        <v>0.53149101329168136</v>
      </c>
      <c r="C84" s="63">
        <v>6.9806513374394044E-2</v>
      </c>
      <c r="D84" s="58">
        <v>0.77370637919288199</v>
      </c>
      <c r="E84" s="64">
        <v>3.4700233825413901E-2</v>
      </c>
      <c r="F84" s="59">
        <v>194.75725026815908</v>
      </c>
      <c r="G84" s="64">
        <v>8.6783261760034175E-2</v>
      </c>
      <c r="H84" s="65">
        <v>55</v>
      </c>
    </row>
    <row r="85" spans="1:8" ht="15.5" x14ac:dyDescent="0.35">
      <c r="A85" s="89" t="s">
        <v>251</v>
      </c>
      <c r="B85" s="90" t="s">
        <v>24</v>
      </c>
      <c r="C85" s="91" t="s">
        <v>24</v>
      </c>
      <c r="D85" s="92" t="s">
        <v>24</v>
      </c>
      <c r="E85" s="93" t="s">
        <v>24</v>
      </c>
      <c r="F85" s="94" t="s">
        <v>24</v>
      </c>
      <c r="G85" s="93" t="s">
        <v>24</v>
      </c>
      <c r="H85" s="95" t="s">
        <v>24</v>
      </c>
    </row>
    <row r="86" spans="1:8" ht="15.5" x14ac:dyDescent="0.35">
      <c r="A86" s="66" t="s">
        <v>345</v>
      </c>
      <c r="B86" s="57">
        <v>1.40607226188377</v>
      </c>
      <c r="C86" s="39">
        <v>0.1846748104858128</v>
      </c>
      <c r="D86" s="58">
        <v>4.5717896314920097</v>
      </c>
      <c r="E86" s="41">
        <v>0.2050418265632869</v>
      </c>
      <c r="F86" s="59">
        <v>691.90949105458787</v>
      </c>
      <c r="G86" s="41">
        <v>0.30831284788507457</v>
      </c>
      <c r="H86" s="43">
        <v>136</v>
      </c>
    </row>
    <row r="87" spans="1:8" ht="15.5" x14ac:dyDescent="0.35">
      <c r="A87" s="66" t="s">
        <v>346</v>
      </c>
      <c r="B87" s="57">
        <v>5.95779139747924</v>
      </c>
      <c r="C87" s="39">
        <v>0.78250174409203632</v>
      </c>
      <c r="D87" s="58">
        <v>17.139568810012499</v>
      </c>
      <c r="E87" s="41">
        <v>0.76869864507855723</v>
      </c>
      <c r="F87" s="59">
        <v>1508.3359009900701</v>
      </c>
      <c r="G87" s="41">
        <v>0.67211007106254494</v>
      </c>
      <c r="H87" s="43">
        <v>585</v>
      </c>
    </row>
    <row r="88" spans="1:8" ht="15.5" x14ac:dyDescent="0.35">
      <c r="A88" s="60" t="s">
        <v>347</v>
      </c>
      <c r="B88" s="57">
        <v>0.24991029380851698</v>
      </c>
      <c r="C88" s="39">
        <v>3.282344542215053E-2</v>
      </c>
      <c r="D88" s="58">
        <v>0.58550512101796803</v>
      </c>
      <c r="E88" s="41">
        <v>2.6259528358154798E-2</v>
      </c>
      <c r="F88" s="59">
        <v>43.934491475809097</v>
      </c>
      <c r="G88" s="41">
        <v>1.9577081052383719E-2</v>
      </c>
      <c r="H88" s="43">
        <v>31</v>
      </c>
    </row>
    <row r="89" spans="1:8" ht="15.5" x14ac:dyDescent="0.35">
      <c r="A89" s="89" t="s">
        <v>252</v>
      </c>
      <c r="B89" s="90" t="s">
        <v>24</v>
      </c>
      <c r="C89" s="91" t="s">
        <v>24</v>
      </c>
      <c r="D89" s="92" t="s">
        <v>24</v>
      </c>
      <c r="E89" s="93" t="s">
        <v>24</v>
      </c>
      <c r="F89" s="94" t="s">
        <v>24</v>
      </c>
      <c r="G89" s="93" t="s">
        <v>24</v>
      </c>
      <c r="H89" s="95" t="s">
        <v>24</v>
      </c>
    </row>
    <row r="90" spans="1:8" ht="15.5" x14ac:dyDescent="0.35">
      <c r="A90" s="110" t="s">
        <v>348</v>
      </c>
      <c r="B90" s="57">
        <v>0.70607852676606198</v>
      </c>
      <c r="C90" s="39">
        <v>9.2736996279216277E-2</v>
      </c>
      <c r="D90" s="58">
        <v>3.0383999597611502</v>
      </c>
      <c r="E90" s="41">
        <v>0.13627028533592589</v>
      </c>
      <c r="F90" s="59">
        <v>332.08894141940999</v>
      </c>
      <c r="G90" s="41">
        <v>0.14797786213931294</v>
      </c>
      <c r="H90" s="43">
        <v>66</v>
      </c>
    </row>
    <row r="91" spans="1:8" ht="15.5" x14ac:dyDescent="0.35">
      <c r="A91" s="110" t="s">
        <v>349</v>
      </c>
      <c r="B91" s="57">
        <v>0.74568638917805297</v>
      </c>
      <c r="C91" s="39">
        <v>9.7939128973934947E-2</v>
      </c>
      <c r="D91" s="58">
        <v>2.87644972299575</v>
      </c>
      <c r="E91" s="41">
        <v>0.12900692130666336</v>
      </c>
      <c r="F91" s="59">
        <v>312.57301737749395</v>
      </c>
      <c r="G91" s="41">
        <v>0.13928162339961742</v>
      </c>
      <c r="H91" s="43">
        <v>69</v>
      </c>
    </row>
    <row r="92" spans="1:8" ht="15.5" x14ac:dyDescent="0.35">
      <c r="A92" s="110" t="s">
        <v>350</v>
      </c>
      <c r="B92" s="57">
        <v>0.80699538610758792</v>
      </c>
      <c r="C92" s="39">
        <v>0.10599150842552039</v>
      </c>
      <c r="D92" s="58">
        <v>2.9195991650123201</v>
      </c>
      <c r="E92" s="41">
        <v>0.1309421460478282</v>
      </c>
      <c r="F92" s="59">
        <v>290.61406396944301</v>
      </c>
      <c r="G92" s="41">
        <v>0.12949677791138328</v>
      </c>
      <c r="H92" s="43">
        <v>77</v>
      </c>
    </row>
    <row r="93" spans="1:8" ht="15.5" x14ac:dyDescent="0.35">
      <c r="A93" s="110" t="s">
        <v>351</v>
      </c>
      <c r="B93" s="57">
        <v>0.84466766380430691</v>
      </c>
      <c r="C93" s="39">
        <v>0.11093941966223718</v>
      </c>
      <c r="D93" s="58">
        <v>2.0246348879794698</v>
      </c>
      <c r="E93" s="41">
        <v>9.0803573439923665E-2</v>
      </c>
      <c r="F93" s="59">
        <v>226.88304025178701</v>
      </c>
      <c r="G93" s="41">
        <v>0.10109841992517733</v>
      </c>
      <c r="H93" s="43">
        <v>83</v>
      </c>
    </row>
    <row r="94" spans="1:8" ht="15.5" x14ac:dyDescent="0.35">
      <c r="A94" s="110" t="s">
        <v>352</v>
      </c>
      <c r="B94" s="57">
        <v>0.79923030655843397</v>
      </c>
      <c r="C94" s="39">
        <v>0.10497163581084691</v>
      </c>
      <c r="D94" s="58">
        <v>2.5907970315380702</v>
      </c>
      <c r="E94" s="41">
        <v>0.11619558169126487</v>
      </c>
      <c r="F94" s="59">
        <v>289.79987819168002</v>
      </c>
      <c r="G94" s="41">
        <v>0.12913397910735613</v>
      </c>
      <c r="H94" s="43">
        <v>83</v>
      </c>
    </row>
    <row r="95" spans="1:8" ht="15.5" x14ac:dyDescent="0.35">
      <c r="A95" s="110" t="s">
        <v>353</v>
      </c>
      <c r="B95" s="57">
        <v>1.0144562428291399</v>
      </c>
      <c r="C95" s="39">
        <v>0.13323960614913799</v>
      </c>
      <c r="D95" s="58">
        <v>2.1706081200991298</v>
      </c>
      <c r="E95" s="41">
        <v>9.7350379079664762E-2</v>
      </c>
      <c r="F95" s="59">
        <v>283.30208617132001</v>
      </c>
      <c r="G95" s="41">
        <v>0.12623858196558743</v>
      </c>
      <c r="H95" s="43">
        <v>103</v>
      </c>
    </row>
    <row r="96" spans="1:8" ht="15.5" x14ac:dyDescent="0.35">
      <c r="A96" s="110" t="s">
        <v>354</v>
      </c>
      <c r="B96" s="57">
        <v>0.33456268699929897</v>
      </c>
      <c r="C96" s="39">
        <v>4.3941767782577308E-2</v>
      </c>
      <c r="D96" s="58">
        <v>0.90868183998202801</v>
      </c>
      <c r="E96" s="41">
        <v>4.0753796489537586E-2</v>
      </c>
      <c r="F96" s="59">
        <v>55.366871336606501</v>
      </c>
      <c r="G96" s="41">
        <v>2.4671316120057241E-2</v>
      </c>
      <c r="H96" s="43">
        <v>34</v>
      </c>
    </row>
    <row r="97" spans="1:8" ht="15.5" x14ac:dyDescent="0.35">
      <c r="A97" s="110" t="s">
        <v>355</v>
      </c>
      <c r="B97" s="57">
        <v>3.2466790432098498E-2</v>
      </c>
      <c r="C97" s="39">
        <v>4.2642178020762499E-3</v>
      </c>
      <c r="D97" s="58">
        <v>3.7112579428421298E-2</v>
      </c>
      <c r="E97" s="41">
        <v>1.6644753341363075E-3</v>
      </c>
      <c r="F97" s="59">
        <v>3.00076442321105</v>
      </c>
      <c r="G97" s="41">
        <v>1.3371318606170423E-3</v>
      </c>
      <c r="H97" s="43">
        <v>6</v>
      </c>
    </row>
    <row r="98" spans="1:8" ht="15.5" x14ac:dyDescent="0.35">
      <c r="A98" s="67" t="s">
        <v>356</v>
      </c>
      <c r="B98" s="57">
        <v>2.32962996049657</v>
      </c>
      <c r="C98" s="39">
        <v>0.30597571911445559</v>
      </c>
      <c r="D98" s="58">
        <v>5.7305802557260996</v>
      </c>
      <c r="E98" s="41">
        <v>0.25701284127505264</v>
      </c>
      <c r="F98" s="59">
        <v>450.55122037951202</v>
      </c>
      <c r="G98" s="41">
        <v>0.20076430757089281</v>
      </c>
      <c r="H98" s="43">
        <v>231</v>
      </c>
    </row>
    <row r="99" spans="1:8" ht="15.5" x14ac:dyDescent="0.35">
      <c r="A99" s="89" t="s">
        <v>253</v>
      </c>
      <c r="B99" s="90" t="s">
        <v>24</v>
      </c>
      <c r="C99" s="91" t="s">
        <v>24</v>
      </c>
      <c r="D99" s="92" t="s">
        <v>24</v>
      </c>
      <c r="E99" s="93" t="s">
        <v>24</v>
      </c>
      <c r="F99" s="94" t="s">
        <v>24</v>
      </c>
      <c r="G99" s="93" t="s">
        <v>24</v>
      </c>
      <c r="H99" s="95" t="s">
        <v>24</v>
      </c>
    </row>
    <row r="100" spans="1:8" ht="15.5" x14ac:dyDescent="0.35">
      <c r="A100" s="66" t="s">
        <v>357</v>
      </c>
      <c r="B100" s="57">
        <v>0.21367479014732799</v>
      </c>
      <c r="C100" s="39">
        <v>2.8064241394810705E-2</v>
      </c>
      <c r="D100" s="58">
        <v>0.976065902766864</v>
      </c>
      <c r="E100" s="41">
        <v>4.3775928395932619E-2</v>
      </c>
      <c r="F100" s="59">
        <v>103.56223640188199</v>
      </c>
      <c r="G100" s="41">
        <v>4.6147029996286761E-2</v>
      </c>
      <c r="H100" s="43">
        <v>21</v>
      </c>
    </row>
    <row r="101" spans="1:8" ht="15.5" x14ac:dyDescent="0.35">
      <c r="A101" s="76" t="s">
        <v>358</v>
      </c>
      <c r="B101" s="57">
        <v>1.5774067636845999</v>
      </c>
      <c r="C101" s="39">
        <v>0.20717803987699537</v>
      </c>
      <c r="D101" s="58">
        <v>4.0802947135415399</v>
      </c>
      <c r="E101" s="41">
        <v>0.18299859538988569</v>
      </c>
      <c r="F101" s="59">
        <v>593.809446646163</v>
      </c>
      <c r="G101" s="41">
        <v>0.26459975468394725</v>
      </c>
      <c r="H101" s="43">
        <v>156</v>
      </c>
    </row>
    <row r="102" spans="1:8" ht="15.5" x14ac:dyDescent="0.35">
      <c r="A102" s="62" t="s">
        <v>359</v>
      </c>
      <c r="B102" s="38">
        <v>0.54172774376369193</v>
      </c>
      <c r="C102" s="39">
        <v>7.1151014870625945E-2</v>
      </c>
      <c r="D102" s="40">
        <v>2.1043874290823896</v>
      </c>
      <c r="E102" s="41">
        <v>9.4380423649339268E-2</v>
      </c>
      <c r="F102" s="42">
        <v>171.37277397231199</v>
      </c>
      <c r="G102" s="41">
        <v>7.6363207437488645E-2</v>
      </c>
      <c r="H102" s="43">
        <v>46</v>
      </c>
    </row>
    <row r="103" spans="1:8" ht="15.5" x14ac:dyDescent="0.35">
      <c r="A103" s="76" t="s">
        <v>360</v>
      </c>
      <c r="B103" s="38">
        <v>0.202698174795061</v>
      </c>
      <c r="C103" s="39">
        <v>2.6622562745066362E-2</v>
      </c>
      <c r="D103" s="40">
        <v>0.7225841424229319</v>
      </c>
      <c r="E103" s="41">
        <v>3.2407434363884324E-2</v>
      </c>
      <c r="F103" s="42">
        <v>67.186518753398104</v>
      </c>
      <c r="G103" s="41">
        <v>2.9938116479327034E-2</v>
      </c>
      <c r="H103" s="43">
        <v>16</v>
      </c>
    </row>
    <row r="104" spans="1:8" ht="31" x14ac:dyDescent="0.35">
      <c r="A104" s="66" t="s">
        <v>361</v>
      </c>
      <c r="B104" s="38">
        <v>1.1396594807048299</v>
      </c>
      <c r="C104" s="39">
        <v>0.14968391335417872</v>
      </c>
      <c r="D104" s="40">
        <v>3.3329230495306397</v>
      </c>
      <c r="E104" s="41">
        <v>0.14947945661437137</v>
      </c>
      <c r="F104" s="42">
        <v>387.42303944093499</v>
      </c>
      <c r="G104" s="41">
        <v>0.17263457456591308</v>
      </c>
      <c r="H104" s="43">
        <v>122</v>
      </c>
    </row>
    <row r="105" spans="1:8" ht="15.5" x14ac:dyDescent="0.35">
      <c r="A105" s="66" t="s">
        <v>362</v>
      </c>
      <c r="B105" s="38">
        <v>0.70648744514804995</v>
      </c>
      <c r="C105" s="39">
        <v>9.2790703991646808E-2</v>
      </c>
      <c r="D105" s="40">
        <v>3.4345576757513898</v>
      </c>
      <c r="E105" s="41">
        <v>0.15403770427713151</v>
      </c>
      <c r="F105" s="42">
        <v>304.94059625741602</v>
      </c>
      <c r="G105" s="41">
        <v>0.13588063884569435</v>
      </c>
      <c r="H105" s="43">
        <v>65</v>
      </c>
    </row>
    <row r="106" spans="1:8" ht="15.5" x14ac:dyDescent="0.35">
      <c r="A106" s="66" t="s">
        <v>363</v>
      </c>
      <c r="B106" s="38">
        <v>0.16583164888504701</v>
      </c>
      <c r="C106" s="39">
        <v>2.1780479681297812E-2</v>
      </c>
      <c r="D106" s="40">
        <v>0.37185794818730794</v>
      </c>
      <c r="E106" s="41">
        <v>1.6677589973342365E-2</v>
      </c>
      <c r="F106" s="42">
        <v>76.067004756332693</v>
      </c>
      <c r="G106" s="41">
        <v>3.3895235098982297E-2</v>
      </c>
      <c r="H106" s="43">
        <v>18</v>
      </c>
    </row>
    <row r="107" spans="1:8" ht="15.5" x14ac:dyDescent="0.35">
      <c r="A107" s="66" t="s">
        <v>364</v>
      </c>
      <c r="B107" s="38">
        <v>0.12962186761002401</v>
      </c>
      <c r="C107" s="39">
        <v>1.7024654055565941E-2</v>
      </c>
      <c r="D107" s="40">
        <v>0.23146201051898399</v>
      </c>
      <c r="E107" s="41">
        <v>1.0380922405070237E-2</v>
      </c>
      <c r="F107" s="42">
        <v>26.313966651426099</v>
      </c>
      <c r="G107" s="41">
        <v>1.1725426666844195E-2</v>
      </c>
      <c r="H107" s="43">
        <v>13</v>
      </c>
    </row>
    <row r="108" spans="1:8" ht="15.5" x14ac:dyDescent="0.35">
      <c r="A108" s="66" t="s">
        <v>365</v>
      </c>
      <c r="B108" s="38">
        <v>0.69096229847571999</v>
      </c>
      <c r="C108" s="39">
        <v>9.0751617098889389E-2</v>
      </c>
      <c r="D108" s="40">
        <v>2.2439334023957498</v>
      </c>
      <c r="E108" s="41">
        <v>0.10063897086258566</v>
      </c>
      <c r="F108" s="42">
        <v>153.00176378137698</v>
      </c>
      <c r="G108" s="41">
        <v>6.8177138965064638E-2</v>
      </c>
      <c r="H108" s="43">
        <v>68</v>
      </c>
    </row>
    <row r="109" spans="1:8" ht="15.5" x14ac:dyDescent="0.35">
      <c r="A109" s="60" t="s">
        <v>366</v>
      </c>
      <c r="B109" s="38">
        <v>2.6641926474958697</v>
      </c>
      <c r="C109" s="39">
        <v>0.349917486897033</v>
      </c>
      <c r="D109" s="40">
        <v>6.6392620957081299</v>
      </c>
      <c r="E109" s="41">
        <v>0.29776663776459034</v>
      </c>
      <c r="F109" s="42">
        <v>505.91809171611794</v>
      </c>
      <c r="G109" s="41">
        <v>0.2254356236909498</v>
      </c>
      <c r="H109" s="43">
        <v>265</v>
      </c>
    </row>
    <row r="110" spans="1:8" ht="15.5" x14ac:dyDescent="0.35">
      <c r="A110" s="89" t="s">
        <v>254</v>
      </c>
      <c r="B110" s="90" t="s">
        <v>24</v>
      </c>
      <c r="C110" s="91" t="s">
        <v>24</v>
      </c>
      <c r="D110" s="92" t="s">
        <v>24</v>
      </c>
      <c r="E110" s="93" t="s">
        <v>24</v>
      </c>
      <c r="F110" s="94" t="s">
        <v>24</v>
      </c>
      <c r="G110" s="93" t="s">
        <v>24</v>
      </c>
      <c r="H110" s="95" t="s">
        <v>24</v>
      </c>
    </row>
    <row r="111" spans="1:8" ht="15.5" x14ac:dyDescent="0.35">
      <c r="A111" s="66" t="s">
        <v>367</v>
      </c>
      <c r="B111" s="57">
        <v>6.0850930519521196</v>
      </c>
      <c r="C111" s="39">
        <v>0.79922165924263677</v>
      </c>
      <c r="D111" s="58">
        <v>18.0261209585471</v>
      </c>
      <c r="E111" s="41">
        <v>0.80845993913001102</v>
      </c>
      <c r="F111" s="59">
        <v>1816.9390224823201</v>
      </c>
      <c r="G111" s="41">
        <v>0.80962272045326233</v>
      </c>
      <c r="H111" s="43">
        <v>624</v>
      </c>
    </row>
    <row r="112" spans="1:8" ht="15.5" x14ac:dyDescent="0.35">
      <c r="A112" s="66" t="s">
        <v>368</v>
      </c>
      <c r="B112" s="57">
        <v>1.2461997442814701</v>
      </c>
      <c r="C112" s="39">
        <v>0.16367700853035749</v>
      </c>
      <c r="D112" s="58">
        <v>3.4150780614580896</v>
      </c>
      <c r="E112" s="41">
        <v>0.15316405609613612</v>
      </c>
      <c r="F112" s="59">
        <v>348.72697262607096</v>
      </c>
      <c r="G112" s="41">
        <v>0.15539172023903031</v>
      </c>
      <c r="H112" s="43">
        <v>103</v>
      </c>
    </row>
    <row r="113" spans="1:8" ht="15.5" x14ac:dyDescent="0.35">
      <c r="A113" s="66" t="s">
        <v>369</v>
      </c>
      <c r="B113" s="57">
        <v>0.28248115693794595</v>
      </c>
      <c r="C113" s="39">
        <v>3.7101332227006553E-2</v>
      </c>
      <c r="D113" s="58">
        <v>0.855664542517244</v>
      </c>
      <c r="E113" s="41">
        <v>3.8376004773849927E-2</v>
      </c>
      <c r="F113" s="59">
        <v>78.513888412068297</v>
      </c>
      <c r="G113" s="41">
        <v>3.4985559307707116E-2</v>
      </c>
      <c r="H113" s="43">
        <v>25</v>
      </c>
    </row>
    <row r="114" spans="1:8" ht="15.5" x14ac:dyDescent="0.35">
      <c r="A114" s="68" t="s">
        <v>290</v>
      </c>
      <c r="B114" s="57">
        <v>0</v>
      </c>
      <c r="C114" s="39">
        <v>0</v>
      </c>
      <c r="D114" s="58">
        <v>0</v>
      </c>
      <c r="E114" s="41">
        <v>0</v>
      </c>
      <c r="F114" s="59">
        <v>0</v>
      </c>
      <c r="G114" s="41">
        <v>0</v>
      </c>
      <c r="H114" s="43">
        <v>0</v>
      </c>
    </row>
    <row r="115" spans="1:8" ht="15.5" x14ac:dyDescent="0.35">
      <c r="A115" s="89" t="s">
        <v>255</v>
      </c>
      <c r="B115" s="90" t="s">
        <v>24</v>
      </c>
      <c r="C115" s="91" t="s">
        <v>24</v>
      </c>
      <c r="D115" s="92" t="s">
        <v>24</v>
      </c>
      <c r="E115" s="93" t="s">
        <v>24</v>
      </c>
      <c r="F115" s="94" t="s">
        <v>24</v>
      </c>
      <c r="G115" s="93" t="s">
        <v>24</v>
      </c>
      <c r="H115" s="95" t="s">
        <v>24</v>
      </c>
    </row>
    <row r="116" spans="1:8" ht="15.5" x14ac:dyDescent="0.35">
      <c r="A116" s="27" t="s">
        <v>370</v>
      </c>
      <c r="B116" s="57">
        <v>1.74452483758615</v>
      </c>
      <c r="C116" s="39">
        <v>0.22912747979068454</v>
      </c>
      <c r="D116" s="58">
        <v>4.4425886881231396</v>
      </c>
      <c r="E116" s="41">
        <v>0.19924724729402876</v>
      </c>
      <c r="F116" s="59">
        <v>551.15781726261901</v>
      </c>
      <c r="G116" s="41">
        <v>0.24559431323215233</v>
      </c>
      <c r="H116" s="43">
        <v>192</v>
      </c>
    </row>
    <row r="117" spans="1:8" ht="15.5" x14ac:dyDescent="0.35">
      <c r="A117" s="27" t="s">
        <v>371</v>
      </c>
      <c r="B117" s="57">
        <v>2.91937813560377</v>
      </c>
      <c r="C117" s="39">
        <v>0.3834337811392074</v>
      </c>
      <c r="D117" s="58">
        <v>7.879779650662849</v>
      </c>
      <c r="E117" s="41">
        <v>0.35340305279113393</v>
      </c>
      <c r="F117" s="59">
        <v>920.86113293652193</v>
      </c>
      <c r="G117" s="41">
        <v>0.41033303065347904</v>
      </c>
      <c r="H117" s="43">
        <v>299</v>
      </c>
    </row>
    <row r="118" spans="1:8" ht="15.5" x14ac:dyDescent="0.35">
      <c r="A118" s="27" t="s">
        <v>372</v>
      </c>
      <c r="B118" s="57">
        <v>1.9531633925174199</v>
      </c>
      <c r="C118" s="39">
        <v>0.25653025746894242</v>
      </c>
      <c r="D118" s="58">
        <v>5.8512920316105594</v>
      </c>
      <c r="E118" s="41">
        <v>0.26242668683884562</v>
      </c>
      <c r="F118" s="59">
        <v>491.001189778715</v>
      </c>
      <c r="G118" s="41">
        <v>0.21878869576554538</v>
      </c>
      <c r="H118" s="43">
        <v>165</v>
      </c>
    </row>
    <row r="119" spans="1:8" ht="15.5" x14ac:dyDescent="0.35">
      <c r="A119" s="27" t="s">
        <v>373</v>
      </c>
      <c r="B119" s="57">
        <v>0.75835025693943092</v>
      </c>
      <c r="C119" s="39">
        <v>9.9602412890592712E-2</v>
      </c>
      <c r="D119" s="58">
        <v>2.5128016634799297</v>
      </c>
      <c r="E119" s="41">
        <v>0.11269753956352641</v>
      </c>
      <c r="F119" s="59">
        <v>218.21059529594498</v>
      </c>
      <c r="G119" s="41">
        <v>9.7234003788340073E-2</v>
      </c>
      <c r="H119" s="43">
        <v>70</v>
      </c>
    </row>
    <row r="120" spans="1:8" ht="15.5" x14ac:dyDescent="0.35">
      <c r="A120" s="27" t="s">
        <v>374</v>
      </c>
      <c r="B120" s="57">
        <v>0.23835733052477198</v>
      </c>
      <c r="C120" s="39">
        <v>3.1306068710574717E-2</v>
      </c>
      <c r="D120" s="58">
        <v>1.6104015286459799</v>
      </c>
      <c r="E120" s="41">
        <v>7.2225473512463431E-2</v>
      </c>
      <c r="F120" s="59">
        <v>62.949148246663192</v>
      </c>
      <c r="G120" s="41">
        <v>2.8049956560485003E-2</v>
      </c>
      <c r="H120" s="43">
        <v>26</v>
      </c>
    </row>
    <row r="121" spans="1:8" ht="15.5" x14ac:dyDescent="0.35">
      <c r="A121" s="89" t="s">
        <v>375</v>
      </c>
      <c r="B121" s="90" t="s">
        <v>24</v>
      </c>
      <c r="C121" s="91" t="s">
        <v>24</v>
      </c>
      <c r="D121" s="92" t="s">
        <v>24</v>
      </c>
      <c r="E121" s="93" t="s">
        <v>24</v>
      </c>
      <c r="F121" s="94" t="s">
        <v>24</v>
      </c>
      <c r="G121" s="93" t="s">
        <v>24</v>
      </c>
      <c r="H121" s="95" t="s">
        <v>24</v>
      </c>
    </row>
    <row r="122" spans="1:8" ht="15.5" x14ac:dyDescent="0.35">
      <c r="A122" s="27" t="s">
        <v>376</v>
      </c>
      <c r="B122" s="57">
        <v>2.0191167654942399</v>
      </c>
      <c r="C122" s="39">
        <v>0.26519263349723876</v>
      </c>
      <c r="D122" s="58">
        <v>6.0606672066290397</v>
      </c>
      <c r="E122" s="41">
        <v>0.27181702886750686</v>
      </c>
      <c r="F122" s="59">
        <v>470.98344260043399</v>
      </c>
      <c r="G122" s="41">
        <v>0.20986884610230047</v>
      </c>
      <c r="H122" s="43">
        <v>151</v>
      </c>
    </row>
    <row r="123" spans="1:8" ht="15.5" x14ac:dyDescent="0.35">
      <c r="A123" s="27" t="s">
        <v>378</v>
      </c>
      <c r="B123" s="57">
        <v>5.5946571876772992</v>
      </c>
      <c r="C123" s="39">
        <v>0.73480736650276257</v>
      </c>
      <c r="D123" s="58">
        <v>16.236196355893398</v>
      </c>
      <c r="E123" s="41">
        <v>0.72818297113249042</v>
      </c>
      <c r="F123" s="59">
        <v>1773.19644092003</v>
      </c>
      <c r="G123" s="41">
        <v>0.79013115389770139</v>
      </c>
      <c r="H123" s="43">
        <v>601</v>
      </c>
    </row>
    <row r="124" spans="1:8" ht="15.5" x14ac:dyDescent="0.35">
      <c r="A124" s="89" t="s">
        <v>257</v>
      </c>
      <c r="B124" s="90" t="s">
        <v>24</v>
      </c>
      <c r="C124" s="91" t="s">
        <v>24</v>
      </c>
      <c r="D124" s="92" t="s">
        <v>24</v>
      </c>
      <c r="E124" s="93" t="s">
        <v>24</v>
      </c>
      <c r="F124" s="94" t="s">
        <v>24</v>
      </c>
      <c r="G124" s="93" t="s">
        <v>24</v>
      </c>
      <c r="H124" s="95" t="s">
        <v>24</v>
      </c>
    </row>
    <row r="125" spans="1:8" ht="15.5" x14ac:dyDescent="0.35">
      <c r="A125" s="79" t="s">
        <v>377</v>
      </c>
      <c r="B125" s="57">
        <v>1.5446011121963599</v>
      </c>
      <c r="C125" s="63">
        <v>0.20286931575542164</v>
      </c>
      <c r="D125" s="58">
        <v>4.3313571725624698</v>
      </c>
      <c r="E125" s="64">
        <v>0.19425858531254575</v>
      </c>
      <c r="F125" s="59">
        <v>560.27225872375698</v>
      </c>
      <c r="G125" s="64">
        <v>0.24965568172051081</v>
      </c>
      <c r="H125" s="65">
        <v>148</v>
      </c>
    </row>
    <row r="126" spans="1:8" ht="15.5" x14ac:dyDescent="0.35">
      <c r="A126" s="69" t="s">
        <v>379</v>
      </c>
      <c r="B126" s="57">
        <v>0.261767530420626</v>
      </c>
      <c r="C126" s="39">
        <v>3.4380785669580631E-2</v>
      </c>
      <c r="D126" s="58">
        <v>0.79862649257976892</v>
      </c>
      <c r="E126" s="41">
        <v>3.581788489400517E-2</v>
      </c>
      <c r="F126" s="59">
        <v>148.12993643453999</v>
      </c>
      <c r="G126" s="41">
        <v>6.6006266931761093E-2</v>
      </c>
      <c r="H126" s="43">
        <v>25</v>
      </c>
    </row>
    <row r="127" spans="1:8" ht="15.5" x14ac:dyDescent="0.35">
      <c r="A127" s="69" t="s">
        <v>380</v>
      </c>
      <c r="B127" s="57">
        <v>0.35121911629243602</v>
      </c>
      <c r="C127" s="39">
        <v>4.6129438364286499E-2</v>
      </c>
      <c r="D127" s="58">
        <v>0.6942431919899319</v>
      </c>
      <c r="E127" s="41">
        <v>3.1136360952436597E-2</v>
      </c>
      <c r="F127" s="59">
        <v>89.188113821821489</v>
      </c>
      <c r="G127" s="41">
        <v>3.9741962966850723E-2</v>
      </c>
      <c r="H127" s="43">
        <v>28</v>
      </c>
    </row>
    <row r="128" spans="1:8" ht="15.5" x14ac:dyDescent="0.35">
      <c r="A128" s="69" t="s">
        <v>381</v>
      </c>
      <c r="B128" s="57">
        <v>0.16333268506130397</v>
      </c>
      <c r="C128" s="39">
        <v>2.1452263498480603E-2</v>
      </c>
      <c r="D128" s="58">
        <v>0.23973450526323198</v>
      </c>
      <c r="E128" s="41">
        <v>1.0751938477400372E-2</v>
      </c>
      <c r="F128" s="59">
        <v>60.044988615548199</v>
      </c>
      <c r="G128" s="41">
        <v>2.6755871513006891E-2</v>
      </c>
      <c r="H128" s="43">
        <v>16</v>
      </c>
    </row>
    <row r="129" spans="1:8" ht="15.5" x14ac:dyDescent="0.35">
      <c r="A129" s="69" t="s">
        <v>382</v>
      </c>
      <c r="B129" s="57">
        <v>0.36048687239909494</v>
      </c>
      <c r="C129" s="39">
        <v>4.7346673885548383E-2</v>
      </c>
      <c r="D129" s="58">
        <v>1.66070210799666</v>
      </c>
      <c r="E129" s="41">
        <v>7.4481422166839534E-2</v>
      </c>
      <c r="F129" s="59">
        <v>111.873463143371</v>
      </c>
      <c r="G129" s="41">
        <v>4.9850488352063092E-2</v>
      </c>
      <c r="H129" s="43">
        <v>37</v>
      </c>
    </row>
    <row r="130" spans="1:8" ht="15.5" x14ac:dyDescent="0.35">
      <c r="A130" s="69" t="s">
        <v>383</v>
      </c>
      <c r="B130" s="57">
        <v>0.25782904025326397</v>
      </c>
      <c r="C130" s="39">
        <v>3.3863500786737291E-2</v>
      </c>
      <c r="D130" s="58">
        <v>0.47449795453499394</v>
      </c>
      <c r="E130" s="41">
        <v>2.1280928288611407E-2</v>
      </c>
      <c r="F130" s="59">
        <v>106.07384630359398</v>
      </c>
      <c r="G130" s="41">
        <v>4.7266196031128853E-2</v>
      </c>
      <c r="H130" s="43">
        <v>29</v>
      </c>
    </row>
    <row r="131" spans="1:8" ht="15.5" x14ac:dyDescent="0.35">
      <c r="A131" s="69" t="s">
        <v>384</v>
      </c>
      <c r="B131" s="57">
        <v>0.149965867769636</v>
      </c>
      <c r="C131" s="39">
        <v>1.9696653550788368E-2</v>
      </c>
      <c r="D131" s="58">
        <v>0.46355292019788696</v>
      </c>
      <c r="E131" s="41">
        <v>2.0790050533252852E-2</v>
      </c>
      <c r="F131" s="59">
        <v>44.961910404881998</v>
      </c>
      <c r="G131" s="41">
        <v>2.0034895925700014E-2</v>
      </c>
      <c r="H131" s="43">
        <v>13</v>
      </c>
    </row>
    <row r="132" spans="1:8" ht="15.5" x14ac:dyDescent="0.35">
      <c r="A132" s="79" t="s">
        <v>385</v>
      </c>
      <c r="B132" s="57">
        <v>5.9641285512831894</v>
      </c>
      <c r="C132" s="63">
        <v>0.7833340716398367</v>
      </c>
      <c r="D132" s="58">
        <v>17.656956105932</v>
      </c>
      <c r="E132" s="64">
        <v>0.79190313276215896</v>
      </c>
      <c r="F132" s="59">
        <v>1647.7379735896</v>
      </c>
      <c r="G132" s="64">
        <v>0.7342272273668109</v>
      </c>
      <c r="H132" s="43">
        <v>592</v>
      </c>
    </row>
    <row r="133" spans="1:8" ht="15.5" x14ac:dyDescent="0.35">
      <c r="A133" s="79" t="s">
        <v>386</v>
      </c>
      <c r="B133" s="57">
        <v>0.105044289691984</v>
      </c>
      <c r="C133" s="63">
        <v>1.3796612604742178E-2</v>
      </c>
      <c r="D133" s="58">
        <v>0.30855028402795998</v>
      </c>
      <c r="E133" s="64">
        <v>1.3838281925292137E-2</v>
      </c>
      <c r="F133" s="59">
        <v>36.169651207106</v>
      </c>
      <c r="G133" s="64">
        <v>1.6117090912679613E-2</v>
      </c>
      <c r="H133" s="43">
        <v>12</v>
      </c>
    </row>
    <row r="134" spans="1:8" ht="15.5" x14ac:dyDescent="0.35">
      <c r="A134" s="89" t="s">
        <v>387</v>
      </c>
      <c r="B134" s="90" t="s">
        <v>24</v>
      </c>
      <c r="C134" s="91" t="s">
        <v>24</v>
      </c>
      <c r="D134" s="92" t="s">
        <v>24</v>
      </c>
      <c r="E134" s="93" t="s">
        <v>24</v>
      </c>
      <c r="F134" s="94" t="s">
        <v>24</v>
      </c>
      <c r="G134" s="93" t="s">
        <v>24</v>
      </c>
      <c r="H134" s="95" t="s">
        <v>24</v>
      </c>
    </row>
    <row r="135" spans="1:8" ht="15.5" x14ac:dyDescent="0.35">
      <c r="A135" s="60" t="s">
        <v>389</v>
      </c>
      <c r="B135" s="57" t="s">
        <v>32</v>
      </c>
      <c r="C135" s="63" t="s">
        <v>32</v>
      </c>
      <c r="D135" s="57" t="s">
        <v>32</v>
      </c>
      <c r="E135" s="64" t="s">
        <v>32</v>
      </c>
      <c r="F135" s="42">
        <v>443.91994267124994</v>
      </c>
      <c r="G135" s="64">
        <v>0.19780942959655701</v>
      </c>
      <c r="H135" s="65">
        <v>42</v>
      </c>
    </row>
    <row r="136" spans="1:8" ht="15.5" x14ac:dyDescent="0.35">
      <c r="A136" s="70" t="s">
        <v>388</v>
      </c>
      <c r="B136" s="57" t="s">
        <v>32</v>
      </c>
      <c r="C136" s="39" t="s">
        <v>32</v>
      </c>
      <c r="D136" s="57" t="s">
        <v>32</v>
      </c>
      <c r="E136" s="41" t="s">
        <v>32</v>
      </c>
      <c r="F136" s="59">
        <v>541.01724964450898</v>
      </c>
      <c r="G136" s="41">
        <v>0.24107570592594904</v>
      </c>
      <c r="H136" s="65">
        <v>665</v>
      </c>
    </row>
    <row r="137" spans="1:8" ht="15.5" x14ac:dyDescent="0.35">
      <c r="A137" s="71" t="s">
        <v>390</v>
      </c>
      <c r="B137" s="57" t="s">
        <v>32</v>
      </c>
      <c r="C137" s="39" t="s">
        <v>32</v>
      </c>
      <c r="D137" s="57" t="s">
        <v>32</v>
      </c>
      <c r="E137" s="41" t="s">
        <v>32</v>
      </c>
      <c r="F137" s="59">
        <v>280.76453486298698</v>
      </c>
      <c r="G137" s="41">
        <v>0.12510785651573963</v>
      </c>
      <c r="H137" s="65">
        <v>665</v>
      </c>
    </row>
    <row r="138" spans="1:8" ht="15.5" x14ac:dyDescent="0.35">
      <c r="A138" s="71" t="s">
        <v>391</v>
      </c>
      <c r="B138" s="57" t="s">
        <v>32</v>
      </c>
      <c r="C138" s="39" t="s">
        <v>32</v>
      </c>
      <c r="D138" s="57" t="s">
        <v>32</v>
      </c>
      <c r="E138" s="41" t="s">
        <v>32</v>
      </c>
      <c r="F138" s="59">
        <v>39.368553792333202</v>
      </c>
      <c r="G138" s="41">
        <v>1.7542512559454677E-2</v>
      </c>
      <c r="H138" s="65">
        <v>665</v>
      </c>
    </row>
    <row r="139" spans="1:8" ht="15.5" x14ac:dyDescent="0.35">
      <c r="A139" s="70" t="s">
        <v>392</v>
      </c>
      <c r="B139" s="57" t="s">
        <v>32</v>
      </c>
      <c r="C139" s="39" t="s">
        <v>32</v>
      </c>
      <c r="D139" s="57" t="s">
        <v>32</v>
      </c>
      <c r="E139" s="41" t="s">
        <v>32</v>
      </c>
      <c r="F139" s="59">
        <v>357.56508108486901</v>
      </c>
      <c r="G139" s="41">
        <v>0.15932995554881915</v>
      </c>
      <c r="H139" s="65">
        <v>665</v>
      </c>
    </row>
    <row r="140" spans="1:8" ht="15.5" x14ac:dyDescent="0.35">
      <c r="A140" s="70" t="s">
        <v>393</v>
      </c>
      <c r="B140" s="57" t="s">
        <v>32</v>
      </c>
      <c r="C140" s="39" t="s">
        <v>32</v>
      </c>
      <c r="D140" s="57" t="s">
        <v>32</v>
      </c>
      <c r="E140" s="41" t="s">
        <v>32</v>
      </c>
      <c r="F140" s="59">
        <v>145.24845231956499</v>
      </c>
      <c r="G140" s="41">
        <v>6.472228602803122E-2</v>
      </c>
      <c r="H140" s="65">
        <v>665</v>
      </c>
    </row>
    <row r="141" spans="1:8" ht="15.5" x14ac:dyDescent="0.35">
      <c r="A141" s="70" t="s">
        <v>394</v>
      </c>
      <c r="B141" s="57" t="s">
        <v>32</v>
      </c>
      <c r="C141" s="39" t="s">
        <v>32</v>
      </c>
      <c r="D141" s="57" t="s">
        <v>32</v>
      </c>
      <c r="E141" s="41" t="s">
        <v>32</v>
      </c>
      <c r="F141" s="59">
        <v>174.20730157633</v>
      </c>
      <c r="G141" s="41">
        <v>7.762626465711378E-2</v>
      </c>
      <c r="H141" s="65">
        <v>665</v>
      </c>
    </row>
    <row r="142" spans="1:8" ht="15.5" x14ac:dyDescent="0.35">
      <c r="A142" s="71" t="s">
        <v>395</v>
      </c>
      <c r="B142" s="57" t="s">
        <v>32</v>
      </c>
      <c r="C142" s="39" t="s">
        <v>32</v>
      </c>
      <c r="D142" s="57" t="s">
        <v>32</v>
      </c>
      <c r="E142" s="41" t="s">
        <v>32</v>
      </c>
      <c r="F142" s="59">
        <v>143.373333644311</v>
      </c>
      <c r="G142" s="41">
        <v>6.3886738624267636E-2</v>
      </c>
      <c r="H142" s="65">
        <v>665</v>
      </c>
    </row>
    <row r="143" spans="1:8" ht="15.5" x14ac:dyDescent="0.35">
      <c r="A143" s="70" t="s">
        <v>396</v>
      </c>
      <c r="B143" s="57" t="s">
        <v>32</v>
      </c>
      <c r="C143" s="39" t="s">
        <v>32</v>
      </c>
      <c r="D143" s="57" t="s">
        <v>32</v>
      </c>
      <c r="E143" s="41" t="s">
        <v>32</v>
      </c>
      <c r="F143" s="59">
        <v>61.393870543766695</v>
      </c>
      <c r="G143" s="41">
        <v>2.735692935962768E-2</v>
      </c>
      <c r="H143" s="65">
        <v>665</v>
      </c>
    </row>
    <row r="144" spans="1:8" ht="15.5" x14ac:dyDescent="0.35">
      <c r="A144" s="72" t="s">
        <v>344</v>
      </c>
      <c r="B144" s="57" t="s">
        <v>32</v>
      </c>
      <c r="C144" s="39" t="s">
        <v>32</v>
      </c>
      <c r="D144" s="57" t="s">
        <v>32</v>
      </c>
      <c r="E144" s="41" t="s">
        <v>32</v>
      </c>
      <c r="F144" s="59">
        <v>57.321563380540894</v>
      </c>
      <c r="G144" s="41">
        <v>2.5542321184440962E-2</v>
      </c>
      <c r="H144" s="65">
        <v>87</v>
      </c>
    </row>
    <row r="145" spans="1:8" ht="15.65" customHeight="1" x14ac:dyDescent="0.35">
      <c r="A145" s="118" t="s">
        <v>397</v>
      </c>
      <c r="B145" s="119" t="s">
        <v>24</v>
      </c>
      <c r="C145" s="120"/>
      <c r="D145" s="121" t="s">
        <v>24</v>
      </c>
      <c r="E145" s="120"/>
      <c r="F145" s="122" t="s">
        <v>24</v>
      </c>
      <c r="G145" s="120"/>
      <c r="H145" s="120" t="s">
        <v>24</v>
      </c>
    </row>
    <row r="146" spans="1:8" ht="15.65" customHeight="1" x14ac:dyDescent="0.35">
      <c r="A146" s="111" t="s">
        <v>398</v>
      </c>
      <c r="B146" s="166">
        <v>1.9167059523203001</v>
      </c>
      <c r="C146" s="112">
        <v>0.25174190409499786</v>
      </c>
      <c r="D146" s="140">
        <v>6.3214267579974504</v>
      </c>
      <c r="E146" s="113">
        <v>0.28351192714937579</v>
      </c>
      <c r="F146" s="114">
        <v>521.53398588856101</v>
      </c>
      <c r="G146" s="112">
        <v>0.23239402051426786</v>
      </c>
      <c r="H146" s="115">
        <v>183</v>
      </c>
    </row>
    <row r="147" spans="1:8" ht="15.65" customHeight="1" x14ac:dyDescent="0.35">
      <c r="A147" s="111" t="s">
        <v>399</v>
      </c>
      <c r="B147" s="138">
        <v>5.4153633941403401</v>
      </c>
      <c r="C147" s="112">
        <v>0.71125875649152437</v>
      </c>
      <c r="D147" s="140">
        <v>15.0392710593093</v>
      </c>
      <c r="E147" s="113">
        <v>0.67450164087598108</v>
      </c>
      <c r="F147" s="114">
        <v>1638.9906753405999</v>
      </c>
      <c r="G147" s="112">
        <v>0.73032945682121719</v>
      </c>
      <c r="H147" s="115">
        <v>539</v>
      </c>
    </row>
    <row r="148" spans="1:8" ht="15.65" customHeight="1" x14ac:dyDescent="0.35">
      <c r="A148" s="111" t="s">
        <v>400</v>
      </c>
      <c r="B148" s="138">
        <v>0.28170460671088798</v>
      </c>
      <c r="C148" s="112">
        <v>3.6999339413477529E-2</v>
      </c>
      <c r="D148" s="140">
        <v>0.93616574521570395</v>
      </c>
      <c r="E148" s="113">
        <v>4.1986431974641067E-2</v>
      </c>
      <c r="F148" s="114">
        <v>83.655222291302096</v>
      </c>
      <c r="G148" s="112">
        <v>3.7276522664516351E-2</v>
      </c>
      <c r="H148" s="115">
        <v>30</v>
      </c>
    </row>
    <row r="149" spans="1:8" ht="15.65" customHeight="1" x14ac:dyDescent="0.35">
      <c r="A149" s="118" t="s">
        <v>260</v>
      </c>
      <c r="B149" s="139" t="s">
        <v>24</v>
      </c>
      <c r="C149" s="120" t="s">
        <v>24</v>
      </c>
      <c r="D149" s="141" t="s">
        <v>24</v>
      </c>
      <c r="E149" s="120" t="s">
        <v>24</v>
      </c>
      <c r="F149" s="122" t="s">
        <v>24</v>
      </c>
      <c r="G149" s="120" t="s">
        <v>24</v>
      </c>
      <c r="H149" s="120" t="s">
        <v>24</v>
      </c>
    </row>
    <row r="150" spans="1:8" ht="15.65" customHeight="1" x14ac:dyDescent="0.35">
      <c r="A150" s="116" t="s">
        <v>401</v>
      </c>
      <c r="B150" s="138">
        <v>0.39519645173845702</v>
      </c>
      <c r="C150" s="112">
        <v>5.1905461623776905E-2</v>
      </c>
      <c r="D150" s="140">
        <v>1.84938005936618</v>
      </c>
      <c r="E150" s="113">
        <v>8.2943507017493492E-2</v>
      </c>
      <c r="F150" s="114">
        <v>96.884057290952896</v>
      </c>
      <c r="G150" s="112">
        <v>4.3171252893939242E-2</v>
      </c>
      <c r="H150" s="117">
        <v>34</v>
      </c>
    </row>
    <row r="151" spans="1:8" ht="15.65" customHeight="1" x14ac:dyDescent="0.35">
      <c r="A151" s="116" t="s">
        <v>402</v>
      </c>
      <c r="B151" s="138">
        <v>0.92403907079880598</v>
      </c>
      <c r="C151" s="112">
        <v>0.12136413248963034</v>
      </c>
      <c r="D151" s="140">
        <v>3.0235312173184101</v>
      </c>
      <c r="E151" s="113">
        <v>0.13560343179389983</v>
      </c>
      <c r="F151" s="114">
        <v>275.93053961771602</v>
      </c>
      <c r="G151" s="112">
        <v>0.12295384235637205</v>
      </c>
      <c r="H151" s="117">
        <v>85</v>
      </c>
    </row>
    <row r="152" spans="1:8" ht="15.65" customHeight="1" x14ac:dyDescent="0.35">
      <c r="A152" s="116" t="s">
        <v>403</v>
      </c>
      <c r="B152" s="138">
        <v>1.05656994488126</v>
      </c>
      <c r="C152" s="112">
        <v>0.13877085810265541</v>
      </c>
      <c r="D152" s="140">
        <v>3.3928257245072899</v>
      </c>
      <c r="E152" s="113">
        <v>0.15216605308605347</v>
      </c>
      <c r="F152" s="114">
        <v>298.17990946507604</v>
      </c>
      <c r="G152" s="112">
        <v>0.13286809656154622</v>
      </c>
      <c r="H152" s="117">
        <v>110</v>
      </c>
    </row>
    <row r="153" spans="1:8" ht="15.65" customHeight="1" x14ac:dyDescent="0.35">
      <c r="A153" s="116" t="s">
        <v>335</v>
      </c>
      <c r="B153" s="138">
        <v>0.23889724557092099</v>
      </c>
      <c r="C153" s="112">
        <v>3.1376981644090966E-2</v>
      </c>
      <c r="D153" s="140">
        <v>0.73965855547237502</v>
      </c>
      <c r="E153" s="113">
        <v>3.3173210814978663E-2</v>
      </c>
      <c r="F153" s="114">
        <v>69.5643127254056</v>
      </c>
      <c r="G153" s="112">
        <v>3.099765452681966E-2</v>
      </c>
      <c r="H153" s="117">
        <v>21</v>
      </c>
    </row>
    <row r="154" spans="1:8" ht="15.5" x14ac:dyDescent="0.35">
      <c r="A154" s="89" t="s">
        <v>261</v>
      </c>
      <c r="B154" s="90" t="s">
        <v>24</v>
      </c>
      <c r="C154" s="91" t="s">
        <v>24</v>
      </c>
      <c r="D154" s="92" t="s">
        <v>24</v>
      </c>
      <c r="E154" s="93" t="s">
        <v>24</v>
      </c>
      <c r="F154" s="94" t="s">
        <v>24</v>
      </c>
      <c r="G154" s="93" t="s">
        <v>24</v>
      </c>
      <c r="H154" s="95" t="s">
        <v>24</v>
      </c>
    </row>
    <row r="155" spans="1:8" ht="15.5" x14ac:dyDescent="0.35">
      <c r="A155" s="20" t="s">
        <v>6</v>
      </c>
      <c r="B155" s="57">
        <v>1.5107936062192999</v>
      </c>
      <c r="C155" s="39">
        <v>0.19842900715353867</v>
      </c>
      <c r="D155" s="58">
        <v>4.6014091878971906</v>
      </c>
      <c r="E155" s="41">
        <v>0.20637024463079334</v>
      </c>
      <c r="F155" s="59">
        <v>475.66161454330893</v>
      </c>
      <c r="G155" s="41">
        <v>0.21195342585333907</v>
      </c>
      <c r="H155" s="43">
        <v>165</v>
      </c>
    </row>
    <row r="156" spans="1:8" ht="15.5" x14ac:dyDescent="0.35">
      <c r="A156" s="20" t="s">
        <v>7</v>
      </c>
      <c r="B156" s="57">
        <v>2.0447073137299698</v>
      </c>
      <c r="C156" s="39">
        <v>0.26855371939145156</v>
      </c>
      <c r="D156" s="58">
        <v>5.4835193155159594</v>
      </c>
      <c r="E156" s="41">
        <v>0.24593231689917536</v>
      </c>
      <c r="F156" s="59">
        <v>619.03313141387798</v>
      </c>
      <c r="G156" s="41">
        <v>0.27583935492853479</v>
      </c>
      <c r="H156" s="43">
        <v>215</v>
      </c>
    </row>
    <row r="157" spans="1:8" ht="15.5" x14ac:dyDescent="0.35">
      <c r="A157" s="20" t="s">
        <v>8</v>
      </c>
      <c r="B157" s="57">
        <v>1.4827103154352901</v>
      </c>
      <c r="C157" s="39">
        <v>0.1947405221844897</v>
      </c>
      <c r="D157" s="58">
        <v>4.0855616871062095</v>
      </c>
      <c r="E157" s="41">
        <v>0.18323481576903902</v>
      </c>
      <c r="F157" s="59">
        <v>407.52392665483598</v>
      </c>
      <c r="G157" s="41">
        <v>0.18159147118614685</v>
      </c>
      <c r="H157" s="43">
        <v>148</v>
      </c>
    </row>
    <row r="158" spans="1:8" ht="15.5" x14ac:dyDescent="0.35">
      <c r="A158" s="60" t="s">
        <v>9</v>
      </c>
      <c r="B158" s="57">
        <v>1.02040411230618</v>
      </c>
      <c r="C158" s="39">
        <v>0.13402080473917</v>
      </c>
      <c r="D158" s="58">
        <v>2.9108365074115401</v>
      </c>
      <c r="E158" s="41">
        <v>0.13054914648642313</v>
      </c>
      <c r="F158" s="59">
        <v>307.88218340534195</v>
      </c>
      <c r="G158" s="41">
        <v>0.13719140148532349</v>
      </c>
      <c r="H158" s="43">
        <v>103</v>
      </c>
    </row>
    <row r="159" spans="1:8" ht="15.5" x14ac:dyDescent="0.35">
      <c r="A159" s="35" t="s">
        <v>10</v>
      </c>
      <c r="B159" s="57">
        <v>1.01450546271122</v>
      </c>
      <c r="C159" s="39">
        <v>0.13324607073324343</v>
      </c>
      <c r="D159" s="58">
        <v>3.3797651069988599</v>
      </c>
      <c r="E159" s="41">
        <v>0.15158029278520188</v>
      </c>
      <c r="F159" s="59">
        <v>228.75922919705997</v>
      </c>
      <c r="G159" s="41">
        <v>0.10193444423813471</v>
      </c>
      <c r="H159" s="43">
        <v>87</v>
      </c>
    </row>
    <row r="160" spans="1:8" ht="15.5" x14ac:dyDescent="0.35">
      <c r="A160" s="20" t="s">
        <v>11</v>
      </c>
      <c r="B160" s="57">
        <v>0.54065314276958698</v>
      </c>
      <c r="C160" s="39">
        <v>7.1009875798108912E-2</v>
      </c>
      <c r="D160" s="58">
        <v>1.8357717575927099</v>
      </c>
      <c r="E160" s="41">
        <v>8.2333183429365908E-2</v>
      </c>
      <c r="F160" s="59">
        <v>205.31979830603899</v>
      </c>
      <c r="G160" s="41">
        <v>9.1489902308522816E-2</v>
      </c>
      <c r="H160" s="43">
        <v>34</v>
      </c>
    </row>
    <row r="161" spans="1:8" ht="15.5" x14ac:dyDescent="0.35">
      <c r="A161" s="89" t="s">
        <v>262</v>
      </c>
      <c r="B161" s="90" t="s">
        <v>24</v>
      </c>
      <c r="C161" s="91" t="s">
        <v>24</v>
      </c>
      <c r="D161" s="92" t="s">
        <v>24</v>
      </c>
      <c r="E161" s="93" t="s">
        <v>24</v>
      </c>
      <c r="F161" s="94" t="s">
        <v>24</v>
      </c>
      <c r="G161" s="93" t="s">
        <v>24</v>
      </c>
      <c r="H161" s="95" t="s">
        <v>24</v>
      </c>
    </row>
    <row r="162" spans="1:8" ht="15.5" x14ac:dyDescent="0.35">
      <c r="A162" s="35" t="s">
        <v>404</v>
      </c>
      <c r="B162" s="57">
        <v>3.0790386702780594</v>
      </c>
      <c r="C162" s="39">
        <v>0.40440374106398064</v>
      </c>
      <c r="D162" s="58">
        <v>9.15917079587636</v>
      </c>
      <c r="E162" s="41">
        <v>0.41078292335570804</v>
      </c>
      <c r="F162" s="59">
        <v>994.395320478901</v>
      </c>
      <c r="G162" s="41">
        <v>0.44309964980123895</v>
      </c>
      <c r="H162" s="43">
        <v>273</v>
      </c>
    </row>
    <row r="163" spans="1:8" ht="15.5" x14ac:dyDescent="0.35">
      <c r="A163" s="35" t="s">
        <v>405</v>
      </c>
      <c r="B163" s="57">
        <v>4.5113231794604394</v>
      </c>
      <c r="C163" s="39">
        <v>0.59252129196470837</v>
      </c>
      <c r="D163" s="58">
        <v>13.092455192987</v>
      </c>
      <c r="E163" s="41">
        <v>0.58718820054105481</v>
      </c>
      <c r="F163" s="59">
        <v>1247.8938815126398</v>
      </c>
      <c r="G163" s="41">
        <v>0.55605786803286927</v>
      </c>
      <c r="H163" s="43">
        <v>477</v>
      </c>
    </row>
    <row r="164" spans="1:8" ht="15.5" x14ac:dyDescent="0.35">
      <c r="A164" s="60" t="s">
        <v>409</v>
      </c>
      <c r="B164" s="57">
        <v>2.3412103433054197E-2</v>
      </c>
      <c r="C164" s="39">
        <v>3.0749669713141204E-3</v>
      </c>
      <c r="D164" s="58">
        <v>4.5237573659132398E-2</v>
      </c>
      <c r="E164" s="41">
        <v>2.0288761032367622E-3</v>
      </c>
      <c r="F164" s="59">
        <v>1.8906815289229799</v>
      </c>
      <c r="G164" s="41">
        <v>8.4248216589351797E-4</v>
      </c>
      <c r="H164" s="43">
        <v>2</v>
      </c>
    </row>
    <row r="165" spans="1:8" ht="15.5" x14ac:dyDescent="0.35">
      <c r="A165" s="89" t="s">
        <v>263</v>
      </c>
      <c r="B165" s="90" t="s">
        <v>24</v>
      </c>
      <c r="C165" s="91" t="s">
        <v>24</v>
      </c>
      <c r="D165" s="92" t="s">
        <v>24</v>
      </c>
      <c r="E165" s="93" t="s">
        <v>24</v>
      </c>
      <c r="F165" s="94" t="s">
        <v>24</v>
      </c>
      <c r="G165" s="93" t="s">
        <v>24</v>
      </c>
      <c r="H165" s="95" t="s">
        <v>24</v>
      </c>
    </row>
    <row r="166" spans="1:8" ht="15.5" x14ac:dyDescent="0.35">
      <c r="A166" s="60" t="s">
        <v>410</v>
      </c>
      <c r="B166" s="57">
        <v>4.548294252944399</v>
      </c>
      <c r="C166" s="39">
        <v>0.59737710640198349</v>
      </c>
      <c r="D166" s="58">
        <v>12.015851406682298</v>
      </c>
      <c r="E166" s="41">
        <v>0.53890321268678543</v>
      </c>
      <c r="F166" s="59">
        <v>1377.64963235202</v>
      </c>
      <c r="G166" s="41">
        <v>0.6138766515413604</v>
      </c>
      <c r="H166" s="43">
        <v>465</v>
      </c>
    </row>
    <row r="167" spans="1:8" ht="15.5" x14ac:dyDescent="0.35">
      <c r="A167" s="60" t="s">
        <v>411</v>
      </c>
      <c r="B167" s="57">
        <v>1.4486304858410801</v>
      </c>
      <c r="C167" s="39">
        <v>0.19026444635089945</v>
      </c>
      <c r="D167" s="58">
        <v>4.7401923969061803</v>
      </c>
      <c r="E167" s="41">
        <v>0.21259458235523734</v>
      </c>
      <c r="F167" s="59">
        <v>403.78564272416503</v>
      </c>
      <c r="G167" s="41">
        <v>0.17992570278757861</v>
      </c>
      <c r="H167" s="43">
        <v>132</v>
      </c>
    </row>
    <row r="168" spans="1:8" ht="15.5" x14ac:dyDescent="0.35">
      <c r="A168" s="60" t="s">
        <v>412</v>
      </c>
      <c r="B168" s="57">
        <v>0.47441157262649197</v>
      </c>
      <c r="C168" s="39">
        <v>6.2309647691717339E-2</v>
      </c>
      <c r="D168" s="58">
        <v>1.2732081056409599</v>
      </c>
      <c r="E168" s="41">
        <v>5.7102565213746979E-2</v>
      </c>
      <c r="F168" s="59">
        <v>113.19780339679799</v>
      </c>
      <c r="G168" s="41">
        <v>5.0440610500092284E-2</v>
      </c>
      <c r="H168" s="43">
        <v>56</v>
      </c>
    </row>
    <row r="169" spans="1:8" ht="15.5" x14ac:dyDescent="0.35">
      <c r="A169" s="60" t="s">
        <v>413</v>
      </c>
      <c r="B169" s="57">
        <v>0.32329628106645597</v>
      </c>
      <c r="C169" s="39">
        <v>4.2462027774253321E-2</v>
      </c>
      <c r="D169" s="58">
        <v>0.8500399325439949</v>
      </c>
      <c r="E169" s="41">
        <v>3.8123744631634093E-2</v>
      </c>
      <c r="F169" s="59">
        <v>62.268161317501097</v>
      </c>
      <c r="G169" s="41">
        <v>2.7746510774270296E-2</v>
      </c>
      <c r="H169" s="43">
        <v>40</v>
      </c>
    </row>
    <row r="170" spans="1:8" ht="15.5" x14ac:dyDescent="0.35">
      <c r="A170" s="60" t="s">
        <v>414</v>
      </c>
      <c r="B170" s="57">
        <v>0.69884281655195601</v>
      </c>
      <c r="C170" s="39">
        <v>9.178665151476581E-2</v>
      </c>
      <c r="D170" s="58">
        <v>2.7337163935806399</v>
      </c>
      <c r="E170" s="41">
        <v>0.12260542322085087</v>
      </c>
      <c r="F170" s="59">
        <v>229.88674805444799</v>
      </c>
      <c r="G170" s="41">
        <v>0.10243686334707854</v>
      </c>
      <c r="H170" s="43">
        <v>49</v>
      </c>
    </row>
    <row r="171" spans="1:8" ht="15.5" x14ac:dyDescent="0.35">
      <c r="A171" s="60" t="s">
        <v>406</v>
      </c>
      <c r="B171" s="57">
        <v>0.120298544141156</v>
      </c>
      <c r="C171" s="39">
        <v>1.5800120266381883E-2</v>
      </c>
      <c r="D171" s="58">
        <v>0.68385532716838793</v>
      </c>
      <c r="E171" s="41">
        <v>3.067047189174358E-2</v>
      </c>
      <c r="F171" s="59">
        <v>57.391895675532801</v>
      </c>
      <c r="G171" s="41">
        <v>2.5573661049622168E-2</v>
      </c>
      <c r="H171" s="43">
        <v>10</v>
      </c>
    </row>
    <row r="172" spans="1:8" ht="15.65" customHeight="1" x14ac:dyDescent="0.35">
      <c r="A172" s="123" t="s">
        <v>264</v>
      </c>
      <c r="B172" s="119" t="s">
        <v>24</v>
      </c>
      <c r="C172" s="120" t="s">
        <v>24</v>
      </c>
      <c r="D172" s="121" t="s">
        <v>24</v>
      </c>
      <c r="E172" s="120" t="s">
        <v>24</v>
      </c>
      <c r="F172" s="122" t="s">
        <v>24</v>
      </c>
      <c r="G172" s="120" t="s">
        <v>24</v>
      </c>
      <c r="H172" s="120" t="s">
        <v>24</v>
      </c>
    </row>
    <row r="173" spans="1:8" ht="15.5" x14ac:dyDescent="0.35">
      <c r="A173" s="60" t="s">
        <v>407</v>
      </c>
      <c r="B173" s="57">
        <v>2.0867606581466398</v>
      </c>
      <c r="C173" s="39">
        <v>0.27407704391819993</v>
      </c>
      <c r="D173" s="58">
        <v>5.8791440234846499</v>
      </c>
      <c r="E173" s="41">
        <v>0.26367583077319273</v>
      </c>
      <c r="F173" s="59">
        <v>559.19755401878194</v>
      </c>
      <c r="G173" s="41">
        <v>0.24917679644359214</v>
      </c>
      <c r="H173" s="43">
        <v>215</v>
      </c>
    </row>
    <row r="174" spans="1:8" ht="15.5" x14ac:dyDescent="0.35">
      <c r="A174" s="60" t="s">
        <v>415</v>
      </c>
      <c r="B174" s="57">
        <v>5.38722851467376</v>
      </c>
      <c r="C174" s="39">
        <v>0.70756349581795785</v>
      </c>
      <c r="D174" s="58">
        <v>15.973570771597899</v>
      </c>
      <c r="E174" s="41">
        <v>0.71640438247318983</v>
      </c>
      <c r="F174" s="59">
        <v>1629.2177254046599</v>
      </c>
      <c r="G174" s="41">
        <v>0.72597465888023871</v>
      </c>
      <c r="H174" s="43">
        <v>521</v>
      </c>
    </row>
    <row r="175" spans="1:8" ht="15.5" x14ac:dyDescent="0.35">
      <c r="A175" s="60" t="s">
        <v>416</v>
      </c>
      <c r="B175" s="57">
        <v>0.13978478035113398</v>
      </c>
      <c r="C175" s="39">
        <v>1.8359460263842796E-2</v>
      </c>
      <c r="D175" s="58">
        <v>0.44414876743985493</v>
      </c>
      <c r="E175" s="41">
        <v>1.9919786753613129E-2</v>
      </c>
      <c r="F175" s="59">
        <v>55.764604097019294</v>
      </c>
      <c r="G175" s="41">
        <v>2.4848544676169624E-2</v>
      </c>
      <c r="H175" s="43">
        <v>16</v>
      </c>
    </row>
    <row r="176" spans="1:8" ht="15.5" x14ac:dyDescent="0.35">
      <c r="A176" s="89" t="s">
        <v>265</v>
      </c>
      <c r="B176" s="90" t="s">
        <v>24</v>
      </c>
      <c r="C176" s="91" t="s">
        <v>24</v>
      </c>
      <c r="D176" s="92" t="s">
        <v>24</v>
      </c>
      <c r="E176" s="93" t="s">
        <v>24</v>
      </c>
      <c r="F176" s="94" t="s">
        <v>24</v>
      </c>
      <c r="G176" s="93" t="s">
        <v>24</v>
      </c>
      <c r="H176" s="95" t="s">
        <v>24</v>
      </c>
    </row>
    <row r="177" spans="1:8" ht="15.5" x14ac:dyDescent="0.35">
      <c r="A177" s="60" t="s">
        <v>417</v>
      </c>
      <c r="B177" s="57">
        <v>3.2809275825786597</v>
      </c>
      <c r="C177" s="39">
        <v>0.43092001453654716</v>
      </c>
      <c r="D177" s="58">
        <v>9.5193426010532196</v>
      </c>
      <c r="E177" s="41">
        <v>0.42693639732602251</v>
      </c>
      <c r="F177" s="59">
        <v>1090.5151660301499</v>
      </c>
      <c r="G177" s="41">
        <v>0.48593037217651708</v>
      </c>
      <c r="H177" s="43">
        <v>343</v>
      </c>
    </row>
    <row r="178" spans="1:8" ht="15.5" x14ac:dyDescent="0.35">
      <c r="A178" s="60" t="s">
        <v>418</v>
      </c>
      <c r="B178" s="57">
        <v>3.9976634076984698</v>
      </c>
      <c r="C178" s="39">
        <v>0.52505675008032471</v>
      </c>
      <c r="D178" s="58">
        <v>11.7774282105896</v>
      </c>
      <c r="E178" s="41">
        <v>0.52821008558287064</v>
      </c>
      <c r="F178" s="59">
        <v>1082.5217795742499</v>
      </c>
      <c r="G178" s="41">
        <v>0.48236854252346772</v>
      </c>
      <c r="H178" s="43">
        <v>376</v>
      </c>
    </row>
    <row r="179" spans="1:8" ht="15.5" x14ac:dyDescent="0.35">
      <c r="A179" s="60" t="s">
        <v>419</v>
      </c>
      <c r="B179" s="57">
        <v>9.8646792137407194E-2</v>
      </c>
      <c r="C179" s="39">
        <v>1.2956359453818001E-2</v>
      </c>
      <c r="D179" s="58">
        <v>0.242579174809674</v>
      </c>
      <c r="E179" s="41">
        <v>1.0879520078214553E-2</v>
      </c>
      <c r="F179" s="59">
        <v>23.930201694164399</v>
      </c>
      <c r="G179" s="41">
        <v>1.0663227965765798E-2</v>
      </c>
      <c r="H179" s="43">
        <v>12</v>
      </c>
    </row>
    <row r="180" spans="1:8" ht="15.5" x14ac:dyDescent="0.35">
      <c r="A180" s="60" t="s">
        <v>408</v>
      </c>
      <c r="B180" s="57">
        <v>0.23653617075701708</v>
      </c>
      <c r="C180" s="39">
        <v>3.106687592931329E-2</v>
      </c>
      <c r="D180" s="58">
        <v>0.75751357606996306</v>
      </c>
      <c r="E180" s="41">
        <v>3.3973997012890347E-2</v>
      </c>
      <c r="F180" s="59">
        <v>47.2127362219004</v>
      </c>
      <c r="G180" s="41">
        <v>2.1037857334251418E-2</v>
      </c>
      <c r="H180" s="43">
        <v>21</v>
      </c>
    </row>
    <row r="181" spans="1:8" ht="15.5" x14ac:dyDescent="0.35">
      <c r="A181" s="89" t="s">
        <v>266</v>
      </c>
      <c r="B181" s="90" t="s">
        <v>24</v>
      </c>
      <c r="C181" s="91" t="s">
        <v>24</v>
      </c>
      <c r="D181" s="92" t="s">
        <v>24</v>
      </c>
      <c r="E181" s="93" t="s">
        <v>24</v>
      </c>
      <c r="F181" s="94" t="s">
        <v>24</v>
      </c>
      <c r="G181" s="93" t="s">
        <v>24</v>
      </c>
      <c r="H181" s="95" t="s">
        <v>24</v>
      </c>
    </row>
    <row r="182" spans="1:8" ht="15.5" x14ac:dyDescent="0.35">
      <c r="A182" s="60" t="s">
        <v>420</v>
      </c>
      <c r="B182" s="57">
        <v>6.5517944757202295</v>
      </c>
      <c r="C182" s="39">
        <v>0.8605186489665968</v>
      </c>
      <c r="D182" s="58">
        <v>18.454062403556996</v>
      </c>
      <c r="E182" s="41">
        <v>0.82765283788951172</v>
      </c>
      <c r="F182" s="59">
        <v>1966.6154566047899</v>
      </c>
      <c r="G182" s="41">
        <v>0.87631810223686124</v>
      </c>
      <c r="H182" s="43">
        <v>639</v>
      </c>
    </row>
    <row r="183" spans="1:8" ht="15.5" x14ac:dyDescent="0.35">
      <c r="A183" s="60" t="s">
        <v>422</v>
      </c>
      <c r="B183" s="57">
        <v>0.75485881704531899</v>
      </c>
      <c r="C183" s="39">
        <v>9.9143843997480566E-2</v>
      </c>
      <c r="D183" s="58">
        <v>2.6969281727907601</v>
      </c>
      <c r="E183" s="41">
        <v>0.12095549516317936</v>
      </c>
      <c r="F183" s="59">
        <v>177.86388115514399</v>
      </c>
      <c r="G183" s="41">
        <v>7.9255625835183821E-2</v>
      </c>
      <c r="H183" s="43">
        <v>85</v>
      </c>
    </row>
    <row r="184" spans="1:8" ht="15.5" x14ac:dyDescent="0.35">
      <c r="A184" s="60" t="s">
        <v>421</v>
      </c>
      <c r="B184" s="57">
        <v>0.30712066040598196</v>
      </c>
      <c r="C184" s="39">
        <v>4.0337507035922752E-2</v>
      </c>
      <c r="D184" s="58">
        <v>1.1458729861747001</v>
      </c>
      <c r="E184" s="41">
        <v>5.1391666947306944E-2</v>
      </c>
      <c r="F184" s="59">
        <v>99.700545760523198</v>
      </c>
      <c r="G184" s="41">
        <v>4.4426271927953606E-2</v>
      </c>
      <c r="H184" s="43">
        <v>28</v>
      </c>
    </row>
    <row r="185" spans="1:8" ht="15.5" x14ac:dyDescent="0.35">
      <c r="A185" s="89" t="s">
        <v>267</v>
      </c>
      <c r="B185" s="90" t="s">
        <v>24</v>
      </c>
      <c r="C185" s="91" t="s">
        <v>24</v>
      </c>
      <c r="D185" s="92" t="s">
        <v>24</v>
      </c>
      <c r="E185" s="93" t="s">
        <v>24</v>
      </c>
      <c r="F185" s="94" t="s">
        <v>24</v>
      </c>
      <c r="G185" s="93" t="s">
        <v>24</v>
      </c>
      <c r="H185" s="95" t="s">
        <v>24</v>
      </c>
    </row>
    <row r="186" spans="1:8" ht="15.5" x14ac:dyDescent="0.35">
      <c r="A186" s="60" t="s">
        <v>423</v>
      </c>
      <c r="B186" s="57">
        <v>3.56148493536783</v>
      </c>
      <c r="C186" s="39">
        <v>0.46776867257587651</v>
      </c>
      <c r="D186" s="58">
        <v>10.528992984072501</v>
      </c>
      <c r="E186" s="41">
        <v>0.47221856807564955</v>
      </c>
      <c r="F186" s="59">
        <v>1084.3301975633999</v>
      </c>
      <c r="G186" s="41">
        <v>0.48317436829636129</v>
      </c>
      <c r="H186" s="43">
        <v>333</v>
      </c>
    </row>
    <row r="187" spans="1:8" ht="15.5" x14ac:dyDescent="0.35">
      <c r="A187" s="60" t="s">
        <v>424</v>
      </c>
      <c r="B187" s="57">
        <v>4.0522890178037203</v>
      </c>
      <c r="C187" s="39">
        <v>0.53223132742412627</v>
      </c>
      <c r="D187" s="58">
        <v>11.767870578449898</v>
      </c>
      <c r="E187" s="41">
        <v>0.5277814319243459</v>
      </c>
      <c r="F187" s="59">
        <v>1159.84968595706</v>
      </c>
      <c r="G187" s="41">
        <v>0.51682563170363871</v>
      </c>
      <c r="H187" s="43">
        <v>419</v>
      </c>
    </row>
    <row r="188" spans="1:8" ht="15.5" x14ac:dyDescent="0.35">
      <c r="A188" s="89" t="s">
        <v>268</v>
      </c>
      <c r="B188" s="89" t="s">
        <v>24</v>
      </c>
      <c r="C188" s="91" t="s">
        <v>24</v>
      </c>
      <c r="D188" s="92" t="s">
        <v>24</v>
      </c>
      <c r="E188" s="93" t="s">
        <v>24</v>
      </c>
      <c r="F188" s="94" t="s">
        <v>24</v>
      </c>
      <c r="G188" s="93" t="s">
        <v>24</v>
      </c>
      <c r="H188" s="95" t="s">
        <v>24</v>
      </c>
    </row>
    <row r="189" spans="1:8" ht="15.5" x14ac:dyDescent="0.35">
      <c r="A189" s="60" t="s">
        <v>425</v>
      </c>
      <c r="B189" s="163">
        <v>6.0998562135079295</v>
      </c>
      <c r="C189" s="39">
        <v>0.80116066631673832</v>
      </c>
      <c r="D189" s="58">
        <v>18.442838024794298</v>
      </c>
      <c r="E189" s="41">
        <v>0.82714943171620747</v>
      </c>
      <c r="F189" s="59">
        <v>1732.83814204237</v>
      </c>
      <c r="G189" s="41">
        <v>0.77214761381964414</v>
      </c>
      <c r="H189" s="43">
        <v>611</v>
      </c>
    </row>
    <row r="190" spans="1:8" ht="15.5" x14ac:dyDescent="0.35">
      <c r="A190" s="60" t="s">
        <v>430</v>
      </c>
      <c r="B190" s="163">
        <v>0.19780096367349601</v>
      </c>
      <c r="C190" s="39">
        <v>2.5979358579604494E-2</v>
      </c>
      <c r="D190" s="58">
        <v>0.56367817633315087</v>
      </c>
      <c r="E190" s="41">
        <v>2.5280603917790693E-2</v>
      </c>
      <c r="F190" s="59">
        <v>72.942794616116004</v>
      </c>
      <c r="G190" s="41">
        <v>3.2503096187499088E-2</v>
      </c>
      <c r="H190" s="43">
        <v>23</v>
      </c>
    </row>
    <row r="191" spans="1:8" ht="15.5" x14ac:dyDescent="0.35">
      <c r="A191" s="60" t="s">
        <v>426</v>
      </c>
      <c r="B191" s="163">
        <v>0.47082055373015202</v>
      </c>
      <c r="C191" s="39">
        <v>6.1838000001829707E-2</v>
      </c>
      <c r="D191" s="58">
        <v>1.09975604870493</v>
      </c>
      <c r="E191" s="41">
        <v>4.9323351942353273E-2</v>
      </c>
      <c r="F191" s="59">
        <v>155.964616489051</v>
      </c>
      <c r="G191" s="41">
        <v>6.9497377475992814E-2</v>
      </c>
      <c r="H191" s="43">
        <v>40</v>
      </c>
    </row>
    <row r="192" spans="1:8" ht="15.5" x14ac:dyDescent="0.35">
      <c r="A192" s="60" t="s">
        <v>427</v>
      </c>
      <c r="B192" s="163">
        <v>0.53190209901894892</v>
      </c>
      <c r="C192" s="39">
        <v>6.9860505747926002E-2</v>
      </c>
      <c r="D192" s="58">
        <v>1.0671640485426799</v>
      </c>
      <c r="E192" s="41">
        <v>4.7861621682809857E-2</v>
      </c>
      <c r="F192" s="59">
        <v>187.21274520505699</v>
      </c>
      <c r="G192" s="41">
        <v>8.3421452344263555E-2</v>
      </c>
      <c r="H192" s="43">
        <v>48</v>
      </c>
    </row>
    <row r="193" spans="1:8" ht="15.5" x14ac:dyDescent="0.35">
      <c r="A193" s="60" t="s">
        <v>428</v>
      </c>
      <c r="B193" s="163">
        <v>1.36528432758714E-2</v>
      </c>
      <c r="C193" s="39">
        <v>1.7931768607582954E-3</v>
      </c>
      <c r="D193" s="58">
        <v>2.7361883371665299E-2</v>
      </c>
      <c r="E193" s="41">
        <v>1.2271628830189505E-3</v>
      </c>
      <c r="F193" s="59">
        <v>2.0074664532463</v>
      </c>
      <c r="G193" s="41">
        <v>8.9452118699913396E-4</v>
      </c>
      <c r="H193" s="43">
        <v>2</v>
      </c>
    </row>
    <row r="194" spans="1:8" ht="15.5" x14ac:dyDescent="0.35">
      <c r="A194" s="60" t="s">
        <v>429</v>
      </c>
      <c r="B194" s="163">
        <v>3.0429124409081298E-2</v>
      </c>
      <c r="C194" s="39">
        <v>3.9965888922150099E-3</v>
      </c>
      <c r="D194" s="58">
        <v>4.72036374428247E-2</v>
      </c>
      <c r="E194" s="41">
        <v>2.1170528002945914E-3</v>
      </c>
      <c r="F194" s="59">
        <v>7.1943085110218199</v>
      </c>
      <c r="G194" s="41">
        <v>3.2057628552199925E-3</v>
      </c>
      <c r="H194" s="43">
        <v>3</v>
      </c>
    </row>
    <row r="195" spans="1:8" ht="15.5" x14ac:dyDescent="0.35">
      <c r="A195" s="60" t="s">
        <v>431</v>
      </c>
      <c r="B195" s="163">
        <v>3.3979765649967603E-2</v>
      </c>
      <c r="C195" s="39">
        <v>4.4629333440892706E-3</v>
      </c>
      <c r="D195" s="58">
        <v>0.242141893612139</v>
      </c>
      <c r="E195" s="41">
        <v>1.0859908297557206E-2</v>
      </c>
      <c r="F195" s="59">
        <v>14.724212438866299</v>
      </c>
      <c r="G195" s="41">
        <v>6.5610660477752472E-3</v>
      </c>
      <c r="H195" s="43">
        <v>3</v>
      </c>
    </row>
    <row r="196" spans="1:8" ht="15.5" x14ac:dyDescent="0.35">
      <c r="A196" s="60" t="s">
        <v>432</v>
      </c>
      <c r="B196" s="163">
        <v>0.23533238990608499</v>
      </c>
      <c r="C196" s="39">
        <v>3.0908770256839174E-2</v>
      </c>
      <c r="D196" s="58">
        <v>0.80671984972072797</v>
      </c>
      <c r="E196" s="41">
        <v>3.6180866759964229E-2</v>
      </c>
      <c r="F196" s="59">
        <v>71.295597764732705</v>
      </c>
      <c r="G196" s="41">
        <v>3.1769110082606578E-2</v>
      </c>
      <c r="H196" s="43">
        <v>22</v>
      </c>
    </row>
    <row r="197" spans="1:8" ht="15.5" x14ac:dyDescent="0.35">
      <c r="A197" s="89" t="s">
        <v>269</v>
      </c>
      <c r="B197" s="164" t="s">
        <v>24</v>
      </c>
      <c r="C197" s="91" t="s">
        <v>24</v>
      </c>
      <c r="D197" s="92" t="s">
        <v>24</v>
      </c>
      <c r="E197" s="93" t="s">
        <v>24</v>
      </c>
      <c r="F197" s="94" t="s">
        <v>24</v>
      </c>
      <c r="G197" s="93" t="s">
        <v>24</v>
      </c>
      <c r="H197" s="95" t="s">
        <v>24</v>
      </c>
    </row>
    <row r="198" spans="1:8" ht="15.5" x14ac:dyDescent="0.35">
      <c r="A198" s="60" t="s">
        <v>434</v>
      </c>
      <c r="B198" s="163">
        <v>1.7035755086014099</v>
      </c>
      <c r="C198" s="39">
        <v>0.22374915765548606</v>
      </c>
      <c r="D198" s="58">
        <v>4.5968528568315499</v>
      </c>
      <c r="E198" s="41">
        <v>0.20616589611097286</v>
      </c>
      <c r="F198" s="59">
        <v>504.84289380202</v>
      </c>
      <c r="G198" s="41">
        <v>0.2249565186414868</v>
      </c>
      <c r="H198" s="43">
        <v>205</v>
      </c>
    </row>
    <row r="199" spans="1:8" ht="15.5" x14ac:dyDescent="0.35">
      <c r="A199" s="60" t="s">
        <v>433</v>
      </c>
      <c r="B199" s="163">
        <v>3.56148493536783</v>
      </c>
      <c r="C199" s="39">
        <v>0.46776867257587651</v>
      </c>
      <c r="D199" s="58">
        <v>10.528992984072501</v>
      </c>
      <c r="E199" s="41">
        <v>0.47221856807564955</v>
      </c>
      <c r="F199" s="59">
        <v>1084.3301975633999</v>
      </c>
      <c r="G199" s="41">
        <v>0.48317436829636129</v>
      </c>
      <c r="H199" s="43">
        <v>333</v>
      </c>
    </row>
    <row r="200" spans="1:8" ht="15.5" x14ac:dyDescent="0.35">
      <c r="A200" s="60" t="s">
        <v>435</v>
      </c>
      <c r="B200" s="163">
        <v>1.7644519686310998</v>
      </c>
      <c r="C200" s="39">
        <v>0.23174472731701137</v>
      </c>
      <c r="D200" s="58">
        <v>5.1058219390317197</v>
      </c>
      <c r="E200" s="41">
        <v>0.22899283231986936</v>
      </c>
      <c r="F200" s="59">
        <v>433.10405440639397</v>
      </c>
      <c r="G200" s="41">
        <v>0.19298990138303029</v>
      </c>
      <c r="H200" s="43">
        <v>175</v>
      </c>
    </row>
    <row r="201" spans="1:8" ht="15.5" x14ac:dyDescent="0.35">
      <c r="A201" s="60" t="s">
        <v>436</v>
      </c>
      <c r="B201" s="163">
        <v>0.54065314276958698</v>
      </c>
      <c r="C201" s="39">
        <v>7.1009875798108912E-2</v>
      </c>
      <c r="D201" s="58">
        <v>1.8357717575927099</v>
      </c>
      <c r="E201" s="41">
        <v>8.2333183429365908E-2</v>
      </c>
      <c r="F201" s="59">
        <v>205.31979830603899</v>
      </c>
      <c r="G201" s="41">
        <v>9.1489902308522816E-2</v>
      </c>
      <c r="H201" s="43">
        <v>34</v>
      </c>
    </row>
    <row r="202" spans="1:8" ht="15.5" x14ac:dyDescent="0.35">
      <c r="A202" s="60" t="s">
        <v>290</v>
      </c>
      <c r="B202" s="163">
        <v>4.36083978016156E-2</v>
      </c>
      <c r="C202" s="39">
        <v>5.7275666535188448E-3</v>
      </c>
      <c r="D202" s="40">
        <v>0.22942402499395398</v>
      </c>
      <c r="E202" s="41">
        <v>1.02895200641394E-2</v>
      </c>
      <c r="F202" s="42">
        <v>16.582939442607298</v>
      </c>
      <c r="G202" s="41">
        <v>7.3893093705989068E-3</v>
      </c>
      <c r="H202" s="43">
        <v>5</v>
      </c>
    </row>
    <row r="203" spans="1:8" ht="15.5" x14ac:dyDescent="0.35">
      <c r="A203" s="89" t="s">
        <v>271</v>
      </c>
      <c r="B203" s="164" t="s">
        <v>24</v>
      </c>
      <c r="C203" s="91" t="s">
        <v>24</v>
      </c>
      <c r="D203" s="92" t="s">
        <v>24</v>
      </c>
      <c r="E203" s="93" t="s">
        <v>24</v>
      </c>
      <c r="F203" s="94" t="s">
        <v>24</v>
      </c>
      <c r="G203" s="93" t="s">
        <v>24</v>
      </c>
      <c r="H203" s="95" t="s">
        <v>24</v>
      </c>
    </row>
    <row r="204" spans="1:8" ht="15.5" x14ac:dyDescent="0.35">
      <c r="A204" s="136" t="s">
        <v>437</v>
      </c>
      <c r="B204" s="163">
        <v>5.5899444007596504</v>
      </c>
      <c r="C204" s="63">
        <v>0.73418838478008008</v>
      </c>
      <c r="D204" s="58">
        <v>17.093909034891698</v>
      </c>
      <c r="E204" s="64">
        <v>0.76665083351112462</v>
      </c>
      <c r="F204" s="59">
        <v>1773.7469308623499</v>
      </c>
      <c r="G204" s="64">
        <v>0.79037645060781014</v>
      </c>
      <c r="H204" s="65">
        <v>548</v>
      </c>
    </row>
    <row r="205" spans="1:8" ht="15.5" x14ac:dyDescent="0.35">
      <c r="A205" s="60" t="s">
        <v>438</v>
      </c>
      <c r="B205" s="163">
        <v>1.5060568997112798</v>
      </c>
      <c r="C205" s="39">
        <v>0.19780688381008862</v>
      </c>
      <c r="D205" s="40">
        <v>5.3395708601484699</v>
      </c>
      <c r="E205" s="41">
        <v>0.23947632119539197</v>
      </c>
      <c r="F205" s="42">
        <v>581.19912693208505</v>
      </c>
      <c r="G205" s="41">
        <v>0.25898063305885893</v>
      </c>
      <c r="H205" s="43">
        <v>147</v>
      </c>
    </row>
    <row r="206" spans="1:8" ht="15.5" x14ac:dyDescent="0.35">
      <c r="A206" s="60" t="s">
        <v>439</v>
      </c>
      <c r="B206" s="163">
        <v>2.6176919545009096</v>
      </c>
      <c r="C206" s="39">
        <v>0.34381004356065836</v>
      </c>
      <c r="D206" s="40">
        <v>8.1351767482049588</v>
      </c>
      <c r="E206" s="41">
        <v>0.36485744846548301</v>
      </c>
      <c r="F206" s="42">
        <v>881.9196361894559</v>
      </c>
      <c r="G206" s="41">
        <v>0.39298081346580055</v>
      </c>
      <c r="H206" s="43">
        <v>244</v>
      </c>
    </row>
    <row r="207" spans="1:8" ht="15.5" x14ac:dyDescent="0.35">
      <c r="A207" s="60" t="s">
        <v>440</v>
      </c>
      <c r="B207" s="163">
        <v>3.9368745762776198</v>
      </c>
      <c r="C207" s="39">
        <v>0.51707268964003172</v>
      </c>
      <c r="D207" s="40">
        <v>11.247468652187699</v>
      </c>
      <c r="E207" s="41">
        <v>0.50444174000745623</v>
      </c>
      <c r="F207" s="42">
        <v>1330.77900650743</v>
      </c>
      <c r="G207" s="41">
        <v>0.59299123759180483</v>
      </c>
      <c r="H207" s="43">
        <v>400</v>
      </c>
    </row>
    <row r="208" spans="1:8" ht="15.5" x14ac:dyDescent="0.35">
      <c r="A208" s="136" t="s">
        <v>441</v>
      </c>
      <c r="B208" s="163">
        <v>1.8719901092946598</v>
      </c>
      <c r="C208" s="63">
        <v>0.24586888457791414</v>
      </c>
      <c r="D208" s="58">
        <v>4.7353228962773697</v>
      </c>
      <c r="E208" s="64">
        <v>0.21237618838179098</v>
      </c>
      <c r="F208" s="59">
        <v>418.04486171759498</v>
      </c>
      <c r="G208" s="64">
        <v>0.18627956911448881</v>
      </c>
      <c r="H208" s="65">
        <v>190</v>
      </c>
    </row>
    <row r="209" spans="1:8" ht="15.5" x14ac:dyDescent="0.35">
      <c r="A209" s="60" t="s">
        <v>290</v>
      </c>
      <c r="B209" s="165">
        <v>0.1518394431172192</v>
      </c>
      <c r="C209" s="63">
        <v>1.994273064200576E-2</v>
      </c>
      <c r="D209" s="40">
        <v>0.46763163135343166</v>
      </c>
      <c r="E209" s="64">
        <v>2.0972978107084372E-2</v>
      </c>
      <c r="F209" s="59">
        <v>52.388090940515042</v>
      </c>
      <c r="G209" s="64">
        <v>2.3343980277701043E-2</v>
      </c>
      <c r="H209" s="171">
        <v>14</v>
      </c>
    </row>
    <row r="210" spans="1:8" ht="15.5" x14ac:dyDescent="0.35">
      <c r="A210" s="89" t="s">
        <v>270</v>
      </c>
      <c r="B210" s="164" t="s">
        <v>24</v>
      </c>
      <c r="C210" s="91" t="s">
        <v>24</v>
      </c>
      <c r="D210" s="92" t="s">
        <v>24</v>
      </c>
      <c r="E210" s="93" t="s">
        <v>24</v>
      </c>
      <c r="F210" s="94" t="s">
        <v>24</v>
      </c>
      <c r="G210" s="93" t="s">
        <v>24</v>
      </c>
      <c r="H210" s="95" t="s">
        <v>24</v>
      </c>
    </row>
    <row r="211" spans="1:8" ht="15.5" x14ac:dyDescent="0.35">
      <c r="A211" s="60" t="s">
        <v>442</v>
      </c>
      <c r="B211" s="163">
        <v>6.6470975587235097</v>
      </c>
      <c r="C211" s="39">
        <v>0.87303584261976297</v>
      </c>
      <c r="D211" s="40">
        <v>19.496985319417199</v>
      </c>
      <c r="E211" s="41">
        <v>0.87442726035192442</v>
      </c>
      <c r="F211" s="42">
        <v>1972.5037123261</v>
      </c>
      <c r="G211" s="41">
        <v>0.87894189178445903</v>
      </c>
      <c r="H211" s="43">
        <v>651</v>
      </c>
    </row>
    <row r="212" spans="1:8" ht="15.5" x14ac:dyDescent="0.35">
      <c r="A212" s="60" t="s">
        <v>443</v>
      </c>
      <c r="B212" s="163">
        <v>0.77835412991163289</v>
      </c>
      <c r="C212" s="39">
        <v>0.10222973977148458</v>
      </c>
      <c r="D212" s="40">
        <v>2.19632432294136</v>
      </c>
      <c r="E212" s="41">
        <v>9.8503734248660602E-2</v>
      </c>
      <c r="F212" s="42">
        <v>214.28161194504099</v>
      </c>
      <c r="G212" s="41">
        <v>9.5483260285220986E-2</v>
      </c>
      <c r="H212" s="43">
        <v>83</v>
      </c>
    </row>
    <row r="213" spans="1:8" ht="15.5" x14ac:dyDescent="0.35">
      <c r="A213" s="60" t="s">
        <v>444</v>
      </c>
      <c r="B213" s="163">
        <v>0.188322264536391</v>
      </c>
      <c r="C213" s="52">
        <v>2.4734417608753025E-2</v>
      </c>
      <c r="D213" s="74">
        <v>0.60355392016392595</v>
      </c>
      <c r="E213" s="53">
        <v>2.7069005399414321E-2</v>
      </c>
      <c r="F213" s="54">
        <v>57.394559249318696</v>
      </c>
      <c r="G213" s="53">
        <v>2.5574847930319857E-2</v>
      </c>
      <c r="H213" s="55">
        <v>18</v>
      </c>
    </row>
    <row r="214" spans="1:8" x14ac:dyDescent="0.35">
      <c r="A214" s="5"/>
    </row>
    <row r="215" spans="1:8" x14ac:dyDescent="0.35">
      <c r="A215" s="6"/>
    </row>
    <row r="216" spans="1:8" x14ac:dyDescent="0.35">
      <c r="A216" s="6"/>
    </row>
    <row r="217" spans="1:8" ht="15.5" x14ac:dyDescent="0.35">
      <c r="A217" s="4"/>
    </row>
    <row r="218" spans="1:8" x14ac:dyDescent="0.35">
      <c r="A218" s="6"/>
    </row>
    <row r="219" spans="1:8" x14ac:dyDescent="0.35">
      <c r="A219" s="6"/>
    </row>
    <row r="220" spans="1:8" ht="15.5" x14ac:dyDescent="0.35">
      <c r="A220" s="4"/>
    </row>
    <row r="221" spans="1:8" x14ac:dyDescent="0.35">
      <c r="A221" s="6"/>
    </row>
    <row r="222" spans="1:8" x14ac:dyDescent="0.35">
      <c r="A222" s="6"/>
    </row>
    <row r="223" spans="1:8" x14ac:dyDescent="0.35">
      <c r="A223" s="6"/>
    </row>
    <row r="224" spans="1:8" x14ac:dyDescent="0.35">
      <c r="A224" s="6"/>
    </row>
    <row r="225" spans="1:1" x14ac:dyDescent="0.35">
      <c r="A225" s="6"/>
    </row>
    <row r="226" spans="1:1" x14ac:dyDescent="0.35">
      <c r="A226" s="6"/>
    </row>
    <row r="227" spans="1:1" x14ac:dyDescent="0.35">
      <c r="A227" s="6"/>
    </row>
    <row r="228" spans="1:1" x14ac:dyDescent="0.35">
      <c r="A228" s="6"/>
    </row>
    <row r="229" spans="1:1" x14ac:dyDescent="0.35">
      <c r="A229" s="6"/>
    </row>
    <row r="230" spans="1:1" x14ac:dyDescent="0.35">
      <c r="A230" s="6"/>
    </row>
    <row r="231" spans="1:1" x14ac:dyDescent="0.35">
      <c r="A231" s="6"/>
    </row>
    <row r="232" spans="1:1" x14ac:dyDescent="0.35">
      <c r="A232" s="6"/>
    </row>
    <row r="233" spans="1:1" ht="15.5" x14ac:dyDescent="0.35">
      <c r="A233" s="4"/>
    </row>
    <row r="234" spans="1:1" x14ac:dyDescent="0.35">
      <c r="A234" s="6"/>
    </row>
    <row r="235" spans="1:1" x14ac:dyDescent="0.35">
      <c r="A235" s="6"/>
    </row>
    <row r="236" spans="1:1" x14ac:dyDescent="0.35">
      <c r="A236" s="6"/>
    </row>
    <row r="237" spans="1:1" ht="15.5" x14ac:dyDescent="0.35">
      <c r="A237" s="4"/>
    </row>
    <row r="238" spans="1:1" x14ac:dyDescent="0.35">
      <c r="A238" s="6"/>
    </row>
    <row r="239" spans="1:1" x14ac:dyDescent="0.35">
      <c r="A239" s="6"/>
    </row>
    <row r="240" spans="1:1" x14ac:dyDescent="0.35">
      <c r="A240" s="6"/>
    </row>
    <row r="241" spans="1:1" ht="15.5" x14ac:dyDescent="0.35">
      <c r="A241" s="4"/>
    </row>
    <row r="242" spans="1:1" x14ac:dyDescent="0.35">
      <c r="A242" s="6"/>
    </row>
    <row r="243" spans="1:1" x14ac:dyDescent="0.35">
      <c r="A243" s="6"/>
    </row>
    <row r="244" spans="1:1" ht="15.5" x14ac:dyDescent="0.35">
      <c r="A244" s="4"/>
    </row>
    <row r="245" spans="1:1" x14ac:dyDescent="0.35">
      <c r="A245" s="7"/>
    </row>
    <row r="246" spans="1:1" x14ac:dyDescent="0.35">
      <c r="A246" s="7"/>
    </row>
    <row r="247" spans="1:1" x14ac:dyDescent="0.35">
      <c r="A247" s="7"/>
    </row>
    <row r="248" spans="1:1" x14ac:dyDescent="0.35">
      <c r="A248" s="7"/>
    </row>
    <row r="249" spans="1:1" x14ac:dyDescent="0.35">
      <c r="A249" s="7"/>
    </row>
    <row r="250" spans="1:1" x14ac:dyDescent="0.35">
      <c r="A250" s="7"/>
    </row>
    <row r="251" spans="1:1" x14ac:dyDescent="0.35">
      <c r="A251" s="7"/>
    </row>
    <row r="252" spans="1:1" x14ac:dyDescent="0.35">
      <c r="A252" s="7"/>
    </row>
    <row r="253" spans="1:1" ht="15.5" x14ac:dyDescent="0.35">
      <c r="A253" s="4"/>
    </row>
    <row r="254" spans="1:1" x14ac:dyDescent="0.35">
      <c r="A254" s="6"/>
    </row>
    <row r="255" spans="1:1" x14ac:dyDescent="0.35">
      <c r="A255" s="6"/>
    </row>
    <row r="256" spans="1:1" ht="15.5" x14ac:dyDescent="0.35">
      <c r="A256" s="4"/>
    </row>
    <row r="257" spans="1:1" x14ac:dyDescent="0.35">
      <c r="A257" s="6"/>
    </row>
    <row r="258" spans="1:1" x14ac:dyDescent="0.35">
      <c r="A258" s="6"/>
    </row>
    <row r="259" spans="1:1" x14ac:dyDescent="0.35">
      <c r="A259" s="7"/>
    </row>
    <row r="261" spans="1:1" x14ac:dyDescent="0.35">
      <c r="A261" s="8"/>
    </row>
    <row r="262" spans="1:1" x14ac:dyDescent="0.35">
      <c r="A262" s="8"/>
    </row>
    <row r="263" spans="1:1" x14ac:dyDescent="0.35">
      <c r="A263" s="8"/>
    </row>
    <row r="264" spans="1:1" x14ac:dyDescent="0.35">
      <c r="A264" s="8"/>
    </row>
    <row r="265" spans="1:1" x14ac:dyDescent="0.35">
      <c r="A265" s="8"/>
    </row>
    <row r="266" spans="1:1" x14ac:dyDescent="0.35">
      <c r="A266" s="8"/>
    </row>
    <row r="267" spans="1:1" x14ac:dyDescent="0.35">
      <c r="A267" s="8"/>
    </row>
    <row r="268" spans="1:1" x14ac:dyDescent="0.35">
      <c r="A268" s="8"/>
    </row>
    <row r="269" spans="1:1" x14ac:dyDescent="0.35">
      <c r="A269" s="8"/>
    </row>
    <row r="270" spans="1:1" x14ac:dyDescent="0.35">
      <c r="A270" s="8"/>
    </row>
    <row r="271" spans="1:1" x14ac:dyDescent="0.35">
      <c r="A271" s="8"/>
    </row>
    <row r="272" spans="1:1" x14ac:dyDescent="0.35">
      <c r="A272" s="8"/>
    </row>
    <row r="273" spans="1:1" x14ac:dyDescent="0.35">
      <c r="A273" s="8"/>
    </row>
  </sheetData>
  <conditionalFormatting sqref="H6:H144">
    <cfRule type="cellIs" dxfId="39" priority="1" operator="between">
      <formula>30</formula>
      <formula>99</formula>
    </cfRule>
    <cfRule type="cellIs" dxfId="38" priority="2" operator="between">
      <formula>0</formula>
      <formula>29</formula>
    </cfRule>
  </conditionalFormatting>
  <conditionalFormatting sqref="H146:H148 H150:H171">
    <cfRule type="cellIs" dxfId="37" priority="31" operator="between">
      <formula>30</formula>
      <formula>99</formula>
    </cfRule>
    <cfRule type="cellIs" dxfId="36" priority="32" operator="between">
      <formula>0</formula>
      <formula>29</formula>
    </cfRule>
  </conditionalFormatting>
  <conditionalFormatting sqref="H173:H208">
    <cfRule type="cellIs" dxfId="35" priority="3" operator="between">
      <formula>30</formula>
      <formula>99</formula>
    </cfRule>
    <cfRule type="cellIs" dxfId="34" priority="4" operator="between">
      <formula>0</formula>
      <formula>29</formula>
    </cfRule>
  </conditionalFormatting>
  <conditionalFormatting sqref="H210:H213">
    <cfRule type="cellIs" dxfId="33" priority="29" operator="between">
      <formula>30</formula>
      <formula>99</formula>
    </cfRule>
    <cfRule type="cellIs" dxfId="32" priority="30" operator="between">
      <formula>0</formula>
      <formula>29</formula>
    </cfRule>
  </conditionalFormatting>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6870DD-406B-4BF4-B502-6B15C9E49720}">
  <dimension ref="A1:H258"/>
  <sheetViews>
    <sheetView zoomScaleNormal="100" workbookViewId="0">
      <pane ySplit="7" topLeftCell="A122" activePane="bottomLeft" state="frozen"/>
      <selection pane="bottomLeft" activeCell="A4" sqref="A4"/>
    </sheetView>
  </sheetViews>
  <sheetFormatPr defaultRowHeight="14.5" x14ac:dyDescent="0.35"/>
  <cols>
    <col min="1" max="1" width="95.6328125" style="7" customWidth="1"/>
    <col min="2" max="8" width="20.6328125" style="10" customWidth="1"/>
  </cols>
  <sheetData>
    <row r="1" spans="1:8" ht="26" customHeight="1" x14ac:dyDescent="0.5">
      <c r="A1" s="81" t="s">
        <v>445</v>
      </c>
      <c r="B1" s="82"/>
      <c r="C1" s="82"/>
      <c r="D1" s="82"/>
      <c r="E1" s="82"/>
      <c r="F1" s="82"/>
      <c r="G1" s="82"/>
      <c r="H1" s="82"/>
    </row>
    <row r="2" spans="1:8" ht="29.4" customHeight="1" x14ac:dyDescent="0.35">
      <c r="A2" s="83" t="s">
        <v>446</v>
      </c>
      <c r="B2" s="83"/>
      <c r="C2" s="83"/>
      <c r="D2" s="83"/>
      <c r="E2" s="83"/>
      <c r="F2" s="83"/>
      <c r="G2" s="83"/>
      <c r="H2" s="83"/>
    </row>
    <row r="3" spans="1:8" ht="15.5" x14ac:dyDescent="0.35">
      <c r="A3" s="83" t="s">
        <v>285</v>
      </c>
      <c r="B3" s="82"/>
      <c r="C3" s="82"/>
      <c r="D3" s="82"/>
      <c r="E3" s="82"/>
      <c r="F3" s="82"/>
      <c r="G3" s="82"/>
      <c r="H3" s="84"/>
    </row>
    <row r="4" spans="1:8" ht="15.5" x14ac:dyDescent="0.35">
      <c r="A4" s="83" t="s">
        <v>273</v>
      </c>
      <c r="B4" s="82"/>
      <c r="C4" s="82"/>
      <c r="D4" s="82"/>
      <c r="E4" s="82"/>
      <c r="F4" s="82"/>
      <c r="G4" s="82"/>
      <c r="H4" s="84"/>
    </row>
    <row r="5" spans="1:8" ht="35.4" customHeight="1" x14ac:dyDescent="0.4">
      <c r="A5" s="85" t="s">
        <v>274</v>
      </c>
      <c r="B5" s="86" t="s">
        <v>277</v>
      </c>
      <c r="C5" s="87" t="s">
        <v>279</v>
      </c>
      <c r="D5" s="87" t="s">
        <v>280</v>
      </c>
      <c r="E5" s="87" t="s">
        <v>281</v>
      </c>
      <c r="F5" s="88" t="s">
        <v>282</v>
      </c>
      <c r="G5" s="87" t="s">
        <v>283</v>
      </c>
      <c r="H5" s="87" t="s">
        <v>284</v>
      </c>
    </row>
    <row r="6" spans="1:8" ht="15.5" x14ac:dyDescent="0.35">
      <c r="A6" s="75" t="s">
        <v>447</v>
      </c>
      <c r="B6" s="14">
        <v>2.8777536037995</v>
      </c>
      <c r="C6" s="15">
        <v>1</v>
      </c>
      <c r="D6" s="16">
        <v>10.387606140557098</v>
      </c>
      <c r="E6" s="17">
        <v>1</v>
      </c>
      <c r="F6" s="18">
        <v>962.96050811062094</v>
      </c>
      <c r="G6" s="17">
        <v>1</v>
      </c>
      <c r="H6" s="19">
        <v>275</v>
      </c>
    </row>
    <row r="7" spans="1:8" ht="15.5" x14ac:dyDescent="0.35">
      <c r="A7" s="89" t="s">
        <v>452</v>
      </c>
      <c r="B7" s="90"/>
      <c r="C7" s="91"/>
      <c r="D7" s="92"/>
      <c r="E7" s="93"/>
      <c r="F7" s="94"/>
      <c r="G7" s="93"/>
      <c r="H7" s="95"/>
    </row>
    <row r="8" spans="1:8" ht="15.5" x14ac:dyDescent="0.35">
      <c r="A8" s="97" t="s">
        <v>278</v>
      </c>
      <c r="B8" s="21">
        <v>1.68513452841954</v>
      </c>
      <c r="C8" s="22">
        <v>0.58557290179209776</v>
      </c>
      <c r="D8" s="23">
        <v>3.4174283127773299</v>
      </c>
      <c r="E8" s="24">
        <v>0.32899094040872534</v>
      </c>
      <c r="F8" s="25">
        <v>415.28216177562899</v>
      </c>
      <c r="G8" s="24">
        <v>0.43125565200013694</v>
      </c>
      <c r="H8" s="26">
        <v>172</v>
      </c>
    </row>
    <row r="9" spans="1:8" ht="15.5" x14ac:dyDescent="0.35">
      <c r="A9" s="96" t="s">
        <v>453</v>
      </c>
      <c r="B9" s="28">
        <v>1.1926190753799599</v>
      </c>
      <c r="C9" s="29">
        <v>0.41442709820790224</v>
      </c>
      <c r="D9" s="30">
        <v>6.9701778277797901</v>
      </c>
      <c r="E9" s="31">
        <v>0.67100905959127677</v>
      </c>
      <c r="F9" s="32">
        <v>547.67834633499206</v>
      </c>
      <c r="G9" s="31">
        <v>0.56874434799986318</v>
      </c>
      <c r="H9" s="33">
        <v>103</v>
      </c>
    </row>
    <row r="10" spans="1:8" ht="15.5" x14ac:dyDescent="0.35">
      <c r="A10" s="89" t="s">
        <v>243</v>
      </c>
      <c r="B10" s="90" t="s">
        <v>24</v>
      </c>
      <c r="C10" s="91" t="s">
        <v>24</v>
      </c>
      <c r="D10" s="92" t="s">
        <v>24</v>
      </c>
      <c r="E10" s="93" t="s">
        <v>24</v>
      </c>
      <c r="F10" s="94" t="s">
        <v>24</v>
      </c>
      <c r="G10" s="93" t="s">
        <v>24</v>
      </c>
      <c r="H10" s="95" t="s">
        <v>24</v>
      </c>
    </row>
    <row r="11" spans="1:8" ht="15.5" x14ac:dyDescent="0.35">
      <c r="A11" s="37" t="s">
        <v>300</v>
      </c>
      <c r="B11" s="38">
        <v>0.39231503982432098</v>
      </c>
      <c r="C11" s="48">
        <v>0.13632683469020668</v>
      </c>
      <c r="D11" s="40">
        <v>0.90487780627506698</v>
      </c>
      <c r="E11" s="49">
        <v>8.7111293403981271E-2</v>
      </c>
      <c r="F11" s="50">
        <v>80.471621363327202</v>
      </c>
      <c r="G11" s="49">
        <v>8.3566896758016332E-2</v>
      </c>
      <c r="H11" s="51">
        <v>40</v>
      </c>
    </row>
    <row r="12" spans="1:8" s="3" customFormat="1" ht="15.5" x14ac:dyDescent="0.35">
      <c r="A12" s="37" t="s">
        <v>301</v>
      </c>
      <c r="B12" s="38">
        <v>0.81220362641220289</v>
      </c>
      <c r="C12" s="39">
        <v>0.28223529121459529</v>
      </c>
      <c r="D12" s="40">
        <v>2.7627454613351499</v>
      </c>
      <c r="E12" s="41">
        <v>0.26596555779568487</v>
      </c>
      <c r="F12" s="42">
        <v>257.66788308201598</v>
      </c>
      <c r="G12" s="41">
        <v>0.2675788684081904</v>
      </c>
      <c r="H12" s="43">
        <v>81</v>
      </c>
    </row>
    <row r="13" spans="1:8" ht="15.5" x14ac:dyDescent="0.35">
      <c r="A13" s="37" t="s">
        <v>302</v>
      </c>
      <c r="B13" s="38">
        <v>1.11140143964144</v>
      </c>
      <c r="C13" s="39">
        <v>0.38620451666676953</v>
      </c>
      <c r="D13" s="40">
        <v>4.7863898271395495</v>
      </c>
      <c r="E13" s="41">
        <v>0.46077890924759785</v>
      </c>
      <c r="F13" s="42">
        <v>441.70483208238898</v>
      </c>
      <c r="G13" s="41">
        <v>0.45869464880656119</v>
      </c>
      <c r="H13" s="43">
        <v>101</v>
      </c>
    </row>
    <row r="14" spans="1:8" ht="15.5" x14ac:dyDescent="0.35">
      <c r="A14" s="37" t="s">
        <v>303</v>
      </c>
      <c r="B14" s="38">
        <v>0.56183349792153903</v>
      </c>
      <c r="C14" s="52">
        <v>0.19523335742842957</v>
      </c>
      <c r="D14" s="40">
        <v>1.9335930458073598</v>
      </c>
      <c r="E14" s="53">
        <v>0.18614423955273868</v>
      </c>
      <c r="F14" s="54">
        <v>183.116171582889</v>
      </c>
      <c r="G14" s="53">
        <v>0.19015958602723235</v>
      </c>
      <c r="H14" s="55">
        <v>53</v>
      </c>
    </row>
    <row r="15" spans="1:8" ht="15.5" x14ac:dyDescent="0.35">
      <c r="A15" s="89" t="s">
        <v>244</v>
      </c>
      <c r="B15" s="90" t="s">
        <v>24</v>
      </c>
      <c r="C15" s="91" t="s">
        <v>24</v>
      </c>
      <c r="D15" s="92" t="s">
        <v>24</v>
      </c>
      <c r="E15" s="93" t="s">
        <v>24</v>
      </c>
      <c r="F15" s="94" t="s">
        <v>24</v>
      </c>
      <c r="G15" s="93" t="s">
        <v>24</v>
      </c>
      <c r="H15" s="95" t="s">
        <v>24</v>
      </c>
    </row>
    <row r="16" spans="1:8" ht="15.5" x14ac:dyDescent="0.35">
      <c r="A16" s="37" t="s">
        <v>304</v>
      </c>
      <c r="B16" s="38">
        <v>0.266579477183853</v>
      </c>
      <c r="C16" s="63">
        <v>9.2634573311588572E-2</v>
      </c>
      <c r="D16" s="40">
        <v>0.9091925784858349</v>
      </c>
      <c r="E16" s="64">
        <v>8.7526670359208858E-2</v>
      </c>
      <c r="F16" s="42">
        <v>95.98356164670669</v>
      </c>
      <c r="G16" s="64">
        <v>9.9675491194370455E-2</v>
      </c>
      <c r="H16" s="65">
        <v>26</v>
      </c>
    </row>
    <row r="17" spans="1:8" s="3" customFormat="1" ht="15.5" x14ac:dyDescent="0.35">
      <c r="A17" s="37" t="s">
        <v>305</v>
      </c>
      <c r="B17" s="38">
        <v>1.1844387450868201</v>
      </c>
      <c r="C17" s="64">
        <v>0.41158448851319474</v>
      </c>
      <c r="D17" s="56">
        <v>4.7145386774234206</v>
      </c>
      <c r="E17" s="107">
        <v>0.4538619017346161</v>
      </c>
      <c r="F17" s="50">
        <v>373.022845260721</v>
      </c>
      <c r="G17" s="107">
        <v>0.38737086528357367</v>
      </c>
      <c r="H17" s="108">
        <v>104</v>
      </c>
    </row>
    <row r="18" spans="1:8" ht="15.5" x14ac:dyDescent="0.35">
      <c r="A18" s="37" t="s">
        <v>306</v>
      </c>
      <c r="B18" s="38">
        <v>0.78897746542693892</v>
      </c>
      <c r="C18" s="64">
        <v>0.27416435666530015</v>
      </c>
      <c r="D18" s="40">
        <v>2.2483237330337897</v>
      </c>
      <c r="E18" s="64">
        <v>0.21644291308422767</v>
      </c>
      <c r="F18" s="42">
        <v>288.19076540266099</v>
      </c>
      <c r="G18" s="64">
        <v>0.29927578854516723</v>
      </c>
      <c r="H18" s="65">
        <v>87</v>
      </c>
    </row>
    <row r="19" spans="1:8" ht="15.5" x14ac:dyDescent="0.35">
      <c r="A19" s="37" t="s">
        <v>307</v>
      </c>
      <c r="B19" s="38">
        <v>0.57856107546930702</v>
      </c>
      <c r="C19" s="63">
        <v>0.20104607799133062</v>
      </c>
      <c r="D19" s="40">
        <v>2.2713075115932901</v>
      </c>
      <c r="E19" s="64">
        <v>0.21865552860396356</v>
      </c>
      <c r="F19" s="42">
        <v>181.96388625474799</v>
      </c>
      <c r="G19" s="64">
        <v>0.18896297898215025</v>
      </c>
      <c r="H19" s="65">
        <v>53</v>
      </c>
    </row>
    <row r="20" spans="1:8" ht="15.5" x14ac:dyDescent="0.35">
      <c r="A20" s="37" t="s">
        <v>308</v>
      </c>
      <c r="B20" s="73">
        <v>9.78471501156781E-2</v>
      </c>
      <c r="C20" s="161">
        <v>3.4001225812554083E-2</v>
      </c>
      <c r="D20" s="40">
        <v>0.244243640020779</v>
      </c>
      <c r="E20" s="64">
        <v>2.3512986217985345E-2</v>
      </c>
      <c r="F20" s="42">
        <v>23.799449545784199</v>
      </c>
      <c r="G20" s="64">
        <v>2.471487599473832E-2</v>
      </c>
      <c r="H20" s="65">
        <v>9</v>
      </c>
    </row>
    <row r="21" spans="1:8" ht="15.5" x14ac:dyDescent="0.35">
      <c r="A21" s="150" t="s">
        <v>309</v>
      </c>
      <c r="B21" s="158" t="s">
        <v>24</v>
      </c>
      <c r="C21" s="162" t="s">
        <v>24</v>
      </c>
      <c r="D21" s="160" t="s">
        <v>24</v>
      </c>
      <c r="E21" s="151" t="s">
        <v>24</v>
      </c>
      <c r="F21" s="152" t="s">
        <v>24</v>
      </c>
      <c r="G21" s="151" t="s">
        <v>24</v>
      </c>
      <c r="H21" s="153" t="s">
        <v>24</v>
      </c>
    </row>
    <row r="22" spans="1:8" ht="15.5" x14ac:dyDescent="0.35">
      <c r="A22" s="159" t="s">
        <v>310</v>
      </c>
      <c r="B22" s="147">
        <v>0.74393106791657992</v>
      </c>
      <c r="C22" s="48">
        <v>0.25851103684984261</v>
      </c>
      <c r="D22" s="58">
        <v>3.0243201728840297</v>
      </c>
      <c r="E22" s="41">
        <v>0.29114698150481011</v>
      </c>
      <c r="F22" s="59">
        <v>237.75772700104099</v>
      </c>
      <c r="G22" s="41">
        <v>0.24690288438467131</v>
      </c>
      <c r="H22" s="43">
        <v>73</v>
      </c>
    </row>
    <row r="23" spans="1:8" ht="15.5" x14ac:dyDescent="0.35">
      <c r="A23" s="20" t="s">
        <v>311</v>
      </c>
      <c r="B23" s="57">
        <v>0.560353473614985</v>
      </c>
      <c r="C23" s="39">
        <v>0.19471905894762845</v>
      </c>
      <c r="D23" s="58">
        <v>1.7692478273510299</v>
      </c>
      <c r="E23" s="41">
        <v>0.17032296020959295</v>
      </c>
      <c r="F23" s="59">
        <v>215.83425162156701</v>
      </c>
      <c r="G23" s="41">
        <v>0.22413614037510754</v>
      </c>
      <c r="H23" s="43">
        <v>62</v>
      </c>
    </row>
    <row r="24" spans="1:8" s="3" customFormat="1" ht="15.5" x14ac:dyDescent="0.35">
      <c r="A24" s="20" t="s">
        <v>312</v>
      </c>
      <c r="B24" s="57">
        <v>0.82626309739483905</v>
      </c>
      <c r="C24" s="39">
        <v>0.28712086271177745</v>
      </c>
      <c r="D24" s="58">
        <v>2.7635597670134899</v>
      </c>
      <c r="E24" s="41">
        <v>0.26604394983975366</v>
      </c>
      <c r="F24" s="59">
        <v>249.91290662495197</v>
      </c>
      <c r="G24" s="41">
        <v>0.25952560309590911</v>
      </c>
      <c r="H24" s="43">
        <v>72</v>
      </c>
    </row>
    <row r="25" spans="1:8" ht="15.5" x14ac:dyDescent="0.35">
      <c r="A25" s="20" t="s">
        <v>313</v>
      </c>
      <c r="B25" s="57">
        <v>0.72446274637589192</v>
      </c>
      <c r="C25" s="39">
        <v>0.25174592620416958</v>
      </c>
      <c r="D25" s="58">
        <v>2.5656752340653597</v>
      </c>
      <c r="E25" s="41">
        <v>0.2469938886157807</v>
      </c>
      <c r="F25" s="59">
        <v>246.37622783216699</v>
      </c>
      <c r="G25" s="41">
        <v>0.25585288883296997</v>
      </c>
      <c r="H25" s="43">
        <v>66</v>
      </c>
    </row>
    <row r="26" spans="1:8" ht="15.5" x14ac:dyDescent="0.35">
      <c r="A26" s="142" t="s">
        <v>456</v>
      </c>
      <c r="B26" s="143">
        <v>2.2743218497205002E-2</v>
      </c>
      <c r="C26" s="52">
        <v>7.9031152865822549E-3</v>
      </c>
      <c r="D26" s="144">
        <v>0.26480313924320698</v>
      </c>
      <c r="E26" s="53">
        <v>2.5492219830064264E-2</v>
      </c>
      <c r="F26" s="145">
        <v>13.079395030893899</v>
      </c>
      <c r="G26" s="53">
        <v>1.3582483311341976E-2</v>
      </c>
      <c r="H26" s="55">
        <v>2</v>
      </c>
    </row>
    <row r="27" spans="1:8" ht="15.5" x14ac:dyDescent="0.35">
      <c r="A27" s="84" t="s">
        <v>246</v>
      </c>
      <c r="B27" s="154" t="s">
        <v>24</v>
      </c>
      <c r="C27" s="155" t="s">
        <v>24</v>
      </c>
      <c r="D27" s="154" t="s">
        <v>24</v>
      </c>
      <c r="E27" s="155" t="s">
        <v>24</v>
      </c>
      <c r="F27" s="156" t="s">
        <v>24</v>
      </c>
      <c r="G27" s="155" t="s">
        <v>24</v>
      </c>
      <c r="H27" s="157" t="s">
        <v>24</v>
      </c>
    </row>
    <row r="28" spans="1:8" ht="15.5" x14ac:dyDescent="0.35">
      <c r="A28" s="146" t="s">
        <v>314</v>
      </c>
      <c r="B28" s="147">
        <v>1.9552789375859998</v>
      </c>
      <c r="C28" s="106">
        <v>0.67944626496321425</v>
      </c>
      <c r="D28" s="148">
        <v>7.5750822898437198</v>
      </c>
      <c r="E28" s="107">
        <v>0.72924234778865615</v>
      </c>
      <c r="F28" s="149">
        <v>729.46128273226998</v>
      </c>
      <c r="G28" s="107">
        <v>0.75751941703560755</v>
      </c>
      <c r="H28" s="108">
        <v>149</v>
      </c>
    </row>
    <row r="29" spans="1:8" ht="15.5" x14ac:dyDescent="0.35">
      <c r="A29" s="109" t="s">
        <v>315</v>
      </c>
      <c r="B29" s="57">
        <v>0.33523846697368898</v>
      </c>
      <c r="C29" s="63">
        <v>0.11649310994904964</v>
      </c>
      <c r="D29" s="58">
        <v>1.0647246714158201</v>
      </c>
      <c r="E29" s="64">
        <v>0.10249952270126385</v>
      </c>
      <c r="F29" s="59">
        <v>149.217897978618</v>
      </c>
      <c r="G29" s="64">
        <v>0.15495744292919275</v>
      </c>
      <c r="H29" s="65">
        <v>23</v>
      </c>
    </row>
    <row r="30" spans="1:8" ht="15.5" x14ac:dyDescent="0.35">
      <c r="A30" s="109" t="s">
        <v>316</v>
      </c>
      <c r="B30" s="57">
        <v>1.6200404706123099</v>
      </c>
      <c r="C30" s="63">
        <v>0.56295315501416432</v>
      </c>
      <c r="D30" s="58">
        <v>6.5103576184278991</v>
      </c>
      <c r="E30" s="64">
        <v>0.62674282508739221</v>
      </c>
      <c r="F30" s="59">
        <v>580.24338475365198</v>
      </c>
      <c r="G30" s="64">
        <v>0.60256197410641477</v>
      </c>
      <c r="H30" s="65">
        <v>126</v>
      </c>
    </row>
    <row r="31" spans="1:8" ht="15.5" x14ac:dyDescent="0.35">
      <c r="A31" s="36" t="s">
        <v>317</v>
      </c>
      <c r="B31" s="57">
        <v>7.8367715535044694E-2</v>
      </c>
      <c r="C31" s="63">
        <v>2.7232253460329526E-2</v>
      </c>
      <c r="D31" s="58">
        <v>0.39762907448241397</v>
      </c>
      <c r="E31" s="64">
        <v>3.8279182816714753E-2</v>
      </c>
      <c r="F31" s="59">
        <v>29.083965620991901</v>
      </c>
      <c r="G31" s="64">
        <v>3.0202656678056473E-2</v>
      </c>
      <c r="H31" s="65">
        <v>9</v>
      </c>
    </row>
    <row r="32" spans="1:8" ht="15.5" x14ac:dyDescent="0.35">
      <c r="A32" s="36" t="s">
        <v>318</v>
      </c>
      <c r="B32" s="57">
        <v>0.84410695067845487</v>
      </c>
      <c r="C32" s="63">
        <v>0.29332148157645599</v>
      </c>
      <c r="D32" s="58">
        <v>2.4148947762309803</v>
      </c>
      <c r="E32" s="64">
        <v>0.2324784693946306</v>
      </c>
      <c r="F32" s="59">
        <v>204.415259757359</v>
      </c>
      <c r="G32" s="64">
        <v>0.21227792628633593</v>
      </c>
      <c r="H32" s="65">
        <v>117</v>
      </c>
    </row>
    <row r="33" spans="1:8" ht="15.5" x14ac:dyDescent="0.35">
      <c r="A33" s="35" t="s">
        <v>304</v>
      </c>
      <c r="B33" s="38">
        <v>8.376809157477659E-2</v>
      </c>
      <c r="C33" s="63">
        <v>2.9108847770767284E-2</v>
      </c>
      <c r="D33" s="40">
        <v>0.23821664707591397</v>
      </c>
      <c r="E33" s="64">
        <v>2.2932776219328061E-2</v>
      </c>
      <c r="F33" s="42">
        <v>13.0209194045656</v>
      </c>
      <c r="G33" s="64">
        <v>1.3521758467658582E-2</v>
      </c>
      <c r="H33" s="65">
        <v>10</v>
      </c>
    </row>
    <row r="34" spans="1:8" ht="15.5" x14ac:dyDescent="0.35">
      <c r="A34" s="35" t="s">
        <v>305</v>
      </c>
      <c r="B34" s="38">
        <v>0.129579771669844</v>
      </c>
      <c r="C34" s="63">
        <v>4.5028098131389617E-2</v>
      </c>
      <c r="D34" s="40">
        <v>0.33585920986154699</v>
      </c>
      <c r="E34" s="64">
        <v>3.2332686214413452E-2</v>
      </c>
      <c r="F34" s="42">
        <v>26.899736460915097</v>
      </c>
      <c r="G34" s="64">
        <v>2.7934412921765392E-2</v>
      </c>
      <c r="H34" s="65">
        <v>21</v>
      </c>
    </row>
    <row r="35" spans="1:8" ht="15.5" x14ac:dyDescent="0.35">
      <c r="A35" s="35" t="s">
        <v>306</v>
      </c>
      <c r="B35" s="38">
        <v>0.44939347474415797</v>
      </c>
      <c r="C35" s="63">
        <v>0.15616120648787424</v>
      </c>
      <c r="D35" s="40">
        <v>1.30624400153206</v>
      </c>
      <c r="E35" s="64">
        <v>0.1257502434975846</v>
      </c>
      <c r="F35" s="42">
        <v>120.233687637279</v>
      </c>
      <c r="G35" s="64">
        <v>0.12485837853639897</v>
      </c>
      <c r="H35" s="65">
        <v>59</v>
      </c>
    </row>
    <row r="36" spans="1:8" ht="15.5" x14ac:dyDescent="0.35">
      <c r="A36" s="35" t="s">
        <v>307</v>
      </c>
      <c r="B36" s="38">
        <v>0.18136561268967696</v>
      </c>
      <c r="C36" s="63">
        <v>6.3023329186425073E-2</v>
      </c>
      <c r="D36" s="40">
        <v>0.53457491776146204</v>
      </c>
      <c r="E36" s="64">
        <v>5.1462763463304764E-2</v>
      </c>
      <c r="F36" s="42">
        <v>44.260916254599195</v>
      </c>
      <c r="G36" s="64">
        <v>4.5963376360512891E-2</v>
      </c>
      <c r="H36" s="65">
        <v>27</v>
      </c>
    </row>
    <row r="37" spans="1:8" ht="15.5" x14ac:dyDescent="0.35">
      <c r="A37" s="89" t="s">
        <v>247</v>
      </c>
      <c r="B37" s="90" t="s">
        <v>24</v>
      </c>
      <c r="C37" s="91" t="s">
        <v>24</v>
      </c>
      <c r="D37" s="92" t="s">
        <v>24</v>
      </c>
      <c r="E37" s="93" t="s">
        <v>24</v>
      </c>
      <c r="F37" s="94" t="s">
        <v>24</v>
      </c>
      <c r="G37" s="93" t="s">
        <v>24</v>
      </c>
      <c r="H37" s="95" t="s">
        <v>24</v>
      </c>
    </row>
    <row r="38" spans="1:8" ht="15.5" x14ac:dyDescent="0.35">
      <c r="A38" s="60" t="s">
        <v>319</v>
      </c>
      <c r="B38" s="57">
        <v>1.68513452841954</v>
      </c>
      <c r="C38" s="39">
        <v>0.58557290179209776</v>
      </c>
      <c r="D38" s="58">
        <v>3.4174283127773299</v>
      </c>
      <c r="E38" s="41">
        <v>0.32899094040872534</v>
      </c>
      <c r="F38" s="59">
        <v>415.28216177562899</v>
      </c>
      <c r="G38" s="41">
        <v>0.43125565200013694</v>
      </c>
      <c r="H38" s="43">
        <v>172</v>
      </c>
    </row>
    <row r="39" spans="1:8" ht="15.5" x14ac:dyDescent="0.35">
      <c r="A39" s="60" t="s">
        <v>320</v>
      </c>
      <c r="B39" s="57">
        <v>1.01962514231085</v>
      </c>
      <c r="C39" s="39">
        <v>0.35431287131901712</v>
      </c>
      <c r="D39" s="58">
        <v>5.3339655931211993</v>
      </c>
      <c r="E39" s="41">
        <v>0.51349324579177136</v>
      </c>
      <c r="F39" s="59">
        <v>464.15830361629497</v>
      </c>
      <c r="G39" s="41">
        <v>0.48201177484110735</v>
      </c>
      <c r="H39" s="43">
        <v>88</v>
      </c>
    </row>
    <row r="40" spans="1:8" ht="15.5" x14ac:dyDescent="0.35">
      <c r="A40" s="35" t="s">
        <v>321</v>
      </c>
      <c r="B40" s="57">
        <v>0.17299393306911298</v>
      </c>
      <c r="C40" s="39">
        <v>6.0114226888886173E-2</v>
      </c>
      <c r="D40" s="58">
        <v>1.6362122346585799</v>
      </c>
      <c r="E40" s="41">
        <v>0.15751581379950436</v>
      </c>
      <c r="F40" s="59">
        <v>83.5200427186967</v>
      </c>
      <c r="G40" s="41">
        <v>8.6732573158755391E-2</v>
      </c>
      <c r="H40" s="43">
        <v>15</v>
      </c>
    </row>
    <row r="41" spans="1:8" ht="15.5" x14ac:dyDescent="0.35">
      <c r="A41" s="61" t="s">
        <v>290</v>
      </c>
      <c r="B41" s="57">
        <v>0</v>
      </c>
      <c r="C41" s="39">
        <v>0</v>
      </c>
      <c r="D41" s="58">
        <v>0</v>
      </c>
      <c r="E41" s="41">
        <v>0</v>
      </c>
      <c r="F41" s="59">
        <v>0</v>
      </c>
      <c r="G41" s="41">
        <v>0</v>
      </c>
      <c r="H41" s="43">
        <v>0</v>
      </c>
    </row>
    <row r="42" spans="1:8" ht="15.5" x14ac:dyDescent="0.35">
      <c r="A42" s="89" t="s">
        <v>248</v>
      </c>
      <c r="B42" s="90" t="s">
        <v>24</v>
      </c>
      <c r="C42" s="91" t="s">
        <v>24</v>
      </c>
      <c r="D42" s="92" t="s">
        <v>24</v>
      </c>
      <c r="E42" s="93" t="s">
        <v>24</v>
      </c>
      <c r="F42" s="94" t="s">
        <v>24</v>
      </c>
      <c r="G42" s="93" t="s">
        <v>24</v>
      </c>
      <c r="H42" s="95" t="s">
        <v>24</v>
      </c>
    </row>
    <row r="43" spans="1:8" ht="15.5" x14ac:dyDescent="0.35">
      <c r="A43" s="62" t="s">
        <v>323</v>
      </c>
      <c r="B43" s="57">
        <v>0.54406143983400201</v>
      </c>
      <c r="C43" s="39">
        <v>0.18905768691095629</v>
      </c>
      <c r="D43" s="58">
        <v>1.7051564773532397</v>
      </c>
      <c r="E43" s="41">
        <v>0.16415297752729296</v>
      </c>
      <c r="F43" s="59">
        <v>174.97255425426499</v>
      </c>
      <c r="G43" s="41">
        <v>0.18170273108870302</v>
      </c>
      <c r="H43" s="43">
        <v>55</v>
      </c>
    </row>
    <row r="44" spans="1:8" ht="15.5" x14ac:dyDescent="0.35">
      <c r="A44" s="62" t="s">
        <v>324</v>
      </c>
      <c r="B44" s="57">
        <v>0.94799292501741295</v>
      </c>
      <c r="C44" s="39">
        <v>0.32942115814424738</v>
      </c>
      <c r="D44" s="58">
        <v>4.0286415742549302</v>
      </c>
      <c r="E44" s="41">
        <v>0.38783156771083255</v>
      </c>
      <c r="F44" s="59">
        <v>357.59428132069598</v>
      </c>
      <c r="G44" s="41">
        <v>0.37134885419373503</v>
      </c>
      <c r="H44" s="43">
        <v>85</v>
      </c>
    </row>
    <row r="45" spans="1:8" ht="15.5" x14ac:dyDescent="0.35">
      <c r="A45" s="62" t="s">
        <v>325</v>
      </c>
      <c r="B45" s="57">
        <v>1.2363735590135698</v>
      </c>
      <c r="C45" s="39">
        <v>0.42963148665027645</v>
      </c>
      <c r="D45" s="58">
        <v>5.2990034324813697</v>
      </c>
      <c r="E45" s="41">
        <v>0.51012748854541945</v>
      </c>
      <c r="F45" s="59">
        <v>425.52612963474701</v>
      </c>
      <c r="G45" s="41">
        <v>0.44189364574218271</v>
      </c>
      <c r="H45" s="43">
        <v>124</v>
      </c>
    </row>
    <row r="46" spans="1:8" ht="15.5" x14ac:dyDescent="0.35">
      <c r="A46" s="62" t="s">
        <v>326</v>
      </c>
      <c r="B46" s="57">
        <v>1.46848033006054</v>
      </c>
      <c r="C46" s="39">
        <v>0.5102870267008629</v>
      </c>
      <c r="D46" s="58">
        <v>5.9799234403609001</v>
      </c>
      <c r="E46" s="41">
        <v>0.57567868471765049</v>
      </c>
      <c r="F46" s="59">
        <v>528.632557557685</v>
      </c>
      <c r="G46" s="41">
        <v>0.5489659784645684</v>
      </c>
      <c r="H46" s="43">
        <v>138</v>
      </c>
    </row>
    <row r="47" spans="1:8" ht="15.5" x14ac:dyDescent="0.35">
      <c r="A47" s="62" t="s">
        <v>327</v>
      </c>
      <c r="B47" s="57">
        <v>0.40661294799959002</v>
      </c>
      <c r="C47" s="39">
        <v>0.14129526150631475</v>
      </c>
      <c r="D47" s="58">
        <v>1.7451152273719097</v>
      </c>
      <c r="E47" s="41">
        <v>0.16799974929337447</v>
      </c>
      <c r="F47" s="59">
        <v>152.80951610292101</v>
      </c>
      <c r="G47" s="41">
        <v>0.15868720972030442</v>
      </c>
      <c r="H47" s="43">
        <v>41</v>
      </c>
    </row>
    <row r="48" spans="1:8" ht="15.5" x14ac:dyDescent="0.35">
      <c r="A48" s="62" t="s">
        <v>328</v>
      </c>
      <c r="B48" s="57">
        <v>0.15406231758585298</v>
      </c>
      <c r="C48" s="39">
        <v>5.3535617984265364E-2</v>
      </c>
      <c r="D48" s="58">
        <v>0.45633945363067197</v>
      </c>
      <c r="E48" s="41">
        <v>4.3931147124355446E-2</v>
      </c>
      <c r="F48" s="59">
        <v>56.592512401648897</v>
      </c>
      <c r="G48" s="41">
        <v>5.8769297312811275E-2</v>
      </c>
      <c r="H48" s="43">
        <v>16</v>
      </c>
    </row>
    <row r="49" spans="1:8" ht="31" x14ac:dyDescent="0.35">
      <c r="A49" s="35" t="s">
        <v>329</v>
      </c>
      <c r="B49" s="57">
        <v>0.16045402730761099</v>
      </c>
      <c r="C49" s="39">
        <v>5.5756694074073417E-2</v>
      </c>
      <c r="D49" s="58">
        <v>0.602907422556338</v>
      </c>
      <c r="E49" s="41">
        <v>5.8041036057611198E-2</v>
      </c>
      <c r="F49" s="59">
        <v>67.350383327616996</v>
      </c>
      <c r="G49" s="41">
        <v>6.9940960984746905E-2</v>
      </c>
      <c r="H49" s="43">
        <v>16</v>
      </c>
    </row>
    <row r="50" spans="1:8" ht="15.5" x14ac:dyDescent="0.35">
      <c r="A50" s="62" t="s">
        <v>330</v>
      </c>
      <c r="B50" s="57">
        <v>0.17671668819696401</v>
      </c>
      <c r="C50" s="39">
        <v>6.1407859228686169E-2</v>
      </c>
      <c r="D50" s="58">
        <v>0.56161833250914694</v>
      </c>
      <c r="E50" s="41">
        <v>5.406619435794538E-2</v>
      </c>
      <c r="F50" s="59">
        <v>67.747380435637908</v>
      </c>
      <c r="G50" s="41">
        <v>7.0353228263287576E-2</v>
      </c>
      <c r="H50" s="43">
        <v>21</v>
      </c>
    </row>
    <row r="51" spans="1:8" ht="15.5" x14ac:dyDescent="0.35">
      <c r="A51" s="62" t="s">
        <v>331</v>
      </c>
      <c r="B51" s="57">
        <v>0.212770041787538</v>
      </c>
      <c r="C51" s="39">
        <v>7.3936156836574743E-2</v>
      </c>
      <c r="D51" s="58">
        <v>0.83339088618178692</v>
      </c>
      <c r="E51" s="41">
        <v>8.0229349756332918E-2</v>
      </c>
      <c r="F51" s="59">
        <v>108.93789691013799</v>
      </c>
      <c r="G51" s="41">
        <v>0.11312810441611969</v>
      </c>
      <c r="H51" s="43">
        <v>21</v>
      </c>
    </row>
    <row r="52" spans="1:8" ht="31" x14ac:dyDescent="0.35">
      <c r="A52" s="35" t="s">
        <v>332</v>
      </c>
      <c r="B52" s="57">
        <v>1.0359857606368998</v>
      </c>
      <c r="C52" s="39">
        <v>0.35999807602328676</v>
      </c>
      <c r="D52" s="58">
        <v>4.0898748422447895</v>
      </c>
      <c r="E52" s="41">
        <v>0.39372640692222521</v>
      </c>
      <c r="F52" s="59">
        <v>380.98428266493698</v>
      </c>
      <c r="G52" s="41">
        <v>0.39563853289523593</v>
      </c>
      <c r="H52" s="43">
        <v>101</v>
      </c>
    </row>
    <row r="53" spans="1:8" ht="15.5" x14ac:dyDescent="0.35">
      <c r="A53" s="62" t="s">
        <v>333</v>
      </c>
      <c r="B53" s="57">
        <v>0.23932614149406498</v>
      </c>
      <c r="C53" s="39">
        <v>8.3164222669405236E-2</v>
      </c>
      <c r="D53" s="58">
        <v>1.1381623917799299</v>
      </c>
      <c r="E53" s="41">
        <v>0.10956926710342996</v>
      </c>
      <c r="F53" s="59">
        <v>86.708674253708892</v>
      </c>
      <c r="G53" s="41">
        <v>9.0043852809536154E-2</v>
      </c>
      <c r="H53" s="43">
        <v>24</v>
      </c>
    </row>
    <row r="54" spans="1:8" ht="15.5" x14ac:dyDescent="0.35">
      <c r="A54" s="62" t="s">
        <v>457</v>
      </c>
      <c r="B54" s="57">
        <v>0.31862096637033699</v>
      </c>
      <c r="C54" s="39">
        <v>0.11071864038313131</v>
      </c>
      <c r="D54" s="58">
        <v>1.0052578995328501</v>
      </c>
      <c r="E54" s="41">
        <v>9.6774741545883933E-2</v>
      </c>
      <c r="F54" s="59">
        <v>77.693395422059794</v>
      </c>
      <c r="G54" s="41">
        <v>8.0681808617986128E-2</v>
      </c>
      <c r="H54" s="43">
        <v>26</v>
      </c>
    </row>
    <row r="55" spans="1:8" ht="15.5" x14ac:dyDescent="0.35">
      <c r="A55" s="89" t="s">
        <v>249</v>
      </c>
      <c r="B55" s="90" t="s">
        <v>24</v>
      </c>
      <c r="C55" s="91" t="s">
        <v>24</v>
      </c>
      <c r="D55" s="92" t="s">
        <v>24</v>
      </c>
      <c r="E55" s="93" t="s">
        <v>24</v>
      </c>
      <c r="F55" s="94" t="s">
        <v>24</v>
      </c>
      <c r="G55" s="93" t="s">
        <v>24</v>
      </c>
      <c r="H55" s="95" t="s">
        <v>24</v>
      </c>
    </row>
    <row r="56" spans="1:8" ht="15.5" x14ac:dyDescent="0.35">
      <c r="A56" s="79" t="s">
        <v>334</v>
      </c>
      <c r="B56" s="57">
        <v>0.92696852761717297</v>
      </c>
      <c r="C56" s="63">
        <v>0.32211532161519868</v>
      </c>
      <c r="D56" s="58">
        <v>2.6597972729040595</v>
      </c>
      <c r="E56" s="64">
        <v>0.25605488280107352</v>
      </c>
      <c r="F56" s="59">
        <v>345.01808007390304</v>
      </c>
      <c r="G56" s="64">
        <v>0.35828891960569248</v>
      </c>
      <c r="H56" s="65">
        <v>88</v>
      </c>
    </row>
    <row r="57" spans="1:8" ht="15.5" x14ac:dyDescent="0.35">
      <c r="A57" s="36" t="s">
        <v>341</v>
      </c>
      <c r="B57" s="57">
        <v>0.75295259069923903</v>
      </c>
      <c r="C57" s="63">
        <v>0.26164595527049822</v>
      </c>
      <c r="D57" s="58">
        <v>3.1122605293585996</v>
      </c>
      <c r="E57" s="64">
        <v>0.29961287396209324</v>
      </c>
      <c r="F57" s="59">
        <v>322.97542220479795</v>
      </c>
      <c r="G57" s="64">
        <v>0.33539840884907385</v>
      </c>
      <c r="H57" s="65">
        <v>71</v>
      </c>
    </row>
    <row r="58" spans="1:8" ht="15.5" x14ac:dyDescent="0.35">
      <c r="A58" s="36" t="s">
        <v>463</v>
      </c>
      <c r="B58" s="57">
        <v>1.0064580531941398</v>
      </c>
      <c r="C58" s="63">
        <v>0.34973739651140134</v>
      </c>
      <c r="D58" s="58">
        <v>4.0065487711524499</v>
      </c>
      <c r="E58" s="64">
        <v>0.38570472512520332</v>
      </c>
      <c r="F58" s="59">
        <v>260.19775761002796</v>
      </c>
      <c r="G58" s="64">
        <v>0.27020605250006524</v>
      </c>
      <c r="H58" s="65">
        <v>96</v>
      </c>
    </row>
    <row r="59" spans="1:8" ht="15.5" x14ac:dyDescent="0.35">
      <c r="A59" s="36" t="s">
        <v>342</v>
      </c>
      <c r="B59" s="57">
        <v>0.12882626157859298</v>
      </c>
      <c r="C59" s="63">
        <v>4.4766258448431295E-2</v>
      </c>
      <c r="D59" s="58">
        <v>0.36355283151999301</v>
      </c>
      <c r="E59" s="64">
        <v>3.4998711599253537E-2</v>
      </c>
      <c r="F59" s="59">
        <v>23.7321566544177</v>
      </c>
      <c r="G59" s="64">
        <v>2.4644994737096162E-2</v>
      </c>
      <c r="H59" s="65">
        <v>12</v>
      </c>
    </row>
    <row r="60" spans="1:8" ht="15.5" x14ac:dyDescent="0.35">
      <c r="A60" s="36" t="s">
        <v>343</v>
      </c>
      <c r="B60" s="57">
        <v>6.2548170710352194E-2</v>
      </c>
      <c r="C60" s="63">
        <v>2.1735068154469444E-2</v>
      </c>
      <c r="D60" s="58">
        <v>0.24544673562201699</v>
      </c>
      <c r="E60" s="64">
        <v>2.3628806512378357E-2</v>
      </c>
      <c r="F60" s="59">
        <v>11.037091567473498</v>
      </c>
      <c r="G60" s="64">
        <v>1.1461624308071419E-2</v>
      </c>
      <c r="H60" s="65">
        <v>8</v>
      </c>
    </row>
    <row r="61" spans="1:8" ht="15.5" x14ac:dyDescent="0.35">
      <c r="A61" s="36" t="s">
        <v>344</v>
      </c>
      <c r="B61" s="57">
        <v>0</v>
      </c>
      <c r="C61" s="63">
        <v>0</v>
      </c>
      <c r="D61" s="58">
        <v>0</v>
      </c>
      <c r="E61" s="64">
        <v>0</v>
      </c>
      <c r="F61" s="59">
        <v>0</v>
      </c>
      <c r="G61" s="64">
        <v>0</v>
      </c>
      <c r="H61" s="65">
        <v>0</v>
      </c>
    </row>
    <row r="62" spans="1:8" ht="15.5" x14ac:dyDescent="0.35">
      <c r="A62" s="89" t="s">
        <v>250</v>
      </c>
      <c r="B62" s="90" t="s">
        <v>24</v>
      </c>
      <c r="C62" s="91" t="s">
        <v>24</v>
      </c>
      <c r="D62" s="92" t="s">
        <v>24</v>
      </c>
      <c r="E62" s="93" t="s">
        <v>24</v>
      </c>
      <c r="F62" s="94" t="s">
        <v>24</v>
      </c>
      <c r="G62" s="93" t="s">
        <v>24</v>
      </c>
      <c r="H62" s="95" t="s">
        <v>24</v>
      </c>
    </row>
    <row r="63" spans="1:8" ht="15.5" x14ac:dyDescent="0.35">
      <c r="A63" s="36" t="s">
        <v>336</v>
      </c>
      <c r="B63" s="57">
        <v>2.48599856622354</v>
      </c>
      <c r="C63" s="63">
        <v>0.86386776232033013</v>
      </c>
      <c r="D63" s="58">
        <v>9.1310767134373201</v>
      </c>
      <c r="E63" s="64">
        <v>0.87903570754248972</v>
      </c>
      <c r="F63" s="59">
        <v>796.92847978470002</v>
      </c>
      <c r="G63" s="64">
        <v>0.82758168488998118</v>
      </c>
      <c r="H63" s="65">
        <v>234</v>
      </c>
    </row>
    <row r="64" spans="1:8" ht="15.5" x14ac:dyDescent="0.35">
      <c r="A64" s="36" t="s">
        <v>337</v>
      </c>
      <c r="B64" s="57">
        <v>0.36692752898575998</v>
      </c>
      <c r="C64" s="63">
        <v>0.12750484562031486</v>
      </c>
      <c r="D64" s="58">
        <v>1.1338417508464098</v>
      </c>
      <c r="E64" s="64">
        <v>0.10915332517464901</v>
      </c>
      <c r="F64" s="59">
        <v>105.21196136388799</v>
      </c>
      <c r="G64" s="64">
        <v>0.10925885379278885</v>
      </c>
      <c r="H64" s="65">
        <v>33</v>
      </c>
    </row>
    <row r="65" spans="1:8" ht="15.5" x14ac:dyDescent="0.35">
      <c r="A65" s="36" t="s">
        <v>338</v>
      </c>
      <c r="B65" s="57">
        <v>0.321386879600352</v>
      </c>
      <c r="C65" s="63">
        <v>0.11167977660631706</v>
      </c>
      <c r="D65" s="58">
        <v>0.98464347319366496</v>
      </c>
      <c r="E65" s="64">
        <v>9.479022017876175E-2</v>
      </c>
      <c r="F65" s="59">
        <v>120.94408415542499</v>
      </c>
      <c r="G65" s="64">
        <v>0.12559609987820128</v>
      </c>
      <c r="H65" s="65">
        <v>32</v>
      </c>
    </row>
    <row r="66" spans="1:8" ht="15.5" x14ac:dyDescent="0.35">
      <c r="A66" s="36" t="s">
        <v>339</v>
      </c>
      <c r="B66" s="57">
        <v>0.11151758681945</v>
      </c>
      <c r="C66" s="63">
        <v>3.8751610517388721E-2</v>
      </c>
      <c r="D66" s="58">
        <v>0.59625999899130799</v>
      </c>
      <c r="E66" s="64">
        <v>5.7401098089701917E-2</v>
      </c>
      <c r="F66" s="59">
        <v>39.0706024222849</v>
      </c>
      <c r="G66" s="64">
        <v>4.0573421332660328E-2</v>
      </c>
      <c r="H66" s="65">
        <v>14</v>
      </c>
    </row>
    <row r="67" spans="1:8" ht="15.5" x14ac:dyDescent="0.35">
      <c r="A67" s="36" t="s">
        <v>340</v>
      </c>
      <c r="B67" s="57">
        <v>0.124080218144039</v>
      </c>
      <c r="C67" s="63">
        <v>4.3117040312351897E-2</v>
      </c>
      <c r="D67" s="58">
        <v>0.38228588457313301</v>
      </c>
      <c r="E67" s="64">
        <v>3.6802115848476966E-2</v>
      </c>
      <c r="F67" s="59">
        <v>58.169311528785897</v>
      </c>
      <c r="G67" s="64">
        <v>6.0406746734523037E-2</v>
      </c>
      <c r="H67" s="65">
        <v>14</v>
      </c>
    </row>
    <row r="68" spans="1:8" ht="15.5" x14ac:dyDescent="0.35">
      <c r="A68" s="36" t="s">
        <v>335</v>
      </c>
      <c r="B68" s="57">
        <v>1.7578045459378099E-2</v>
      </c>
      <c r="C68" s="63">
        <v>6.1082524355698118E-3</v>
      </c>
      <c r="D68" s="58">
        <v>3.1537070914469799E-2</v>
      </c>
      <c r="E68" s="64">
        <v>3.0360287527014798E-3</v>
      </c>
      <c r="F68" s="59">
        <v>4.8324870199336996</v>
      </c>
      <c r="G68" s="64">
        <v>5.0183646984810343E-3</v>
      </c>
      <c r="H68" s="65">
        <v>4</v>
      </c>
    </row>
    <row r="69" spans="1:8" ht="15.5" x14ac:dyDescent="0.35">
      <c r="A69" s="89" t="s">
        <v>251</v>
      </c>
      <c r="B69" s="90" t="s">
        <v>24</v>
      </c>
      <c r="C69" s="91" t="s">
        <v>24</v>
      </c>
      <c r="D69" s="92" t="s">
        <v>24</v>
      </c>
      <c r="E69" s="93" t="s">
        <v>24</v>
      </c>
      <c r="F69" s="94" t="s">
        <v>24</v>
      </c>
      <c r="G69" s="93" t="s">
        <v>24</v>
      </c>
      <c r="H69" s="95" t="s">
        <v>24</v>
      </c>
    </row>
    <row r="70" spans="1:8" ht="15.5" x14ac:dyDescent="0.35">
      <c r="A70" s="66" t="s">
        <v>345</v>
      </c>
      <c r="B70" s="57">
        <v>0.40507377588682802</v>
      </c>
      <c r="C70" s="39">
        <v>0.14076040956112743</v>
      </c>
      <c r="D70" s="58">
        <v>1.4551154065573699</v>
      </c>
      <c r="E70" s="41">
        <v>0.14008188093270646</v>
      </c>
      <c r="F70" s="59">
        <v>187.724329223978</v>
      </c>
      <c r="G70" s="41">
        <v>0.19494499269996335</v>
      </c>
      <c r="H70" s="43">
        <v>42</v>
      </c>
    </row>
    <row r="71" spans="1:8" ht="15.5" x14ac:dyDescent="0.35">
      <c r="A71" s="66" t="s">
        <v>346</v>
      </c>
      <c r="B71" s="57">
        <v>2.4029689684794198</v>
      </c>
      <c r="C71" s="39">
        <v>0.83501553618307633</v>
      </c>
      <c r="D71" s="58">
        <v>8.8061617556677589</v>
      </c>
      <c r="E71" s="41">
        <v>0.84775660883841286</v>
      </c>
      <c r="F71" s="59">
        <v>766.55023540189507</v>
      </c>
      <c r="G71" s="41">
        <v>0.79603496607135726</v>
      </c>
      <c r="H71" s="43">
        <v>225</v>
      </c>
    </row>
    <row r="72" spans="1:8" ht="15.5" x14ac:dyDescent="0.35">
      <c r="A72" s="60" t="s">
        <v>347</v>
      </c>
      <c r="B72" s="57">
        <v>6.97108594332526E-2</v>
      </c>
      <c r="C72" s="39">
        <v>2.4224054255796365E-2</v>
      </c>
      <c r="D72" s="58">
        <v>0.126328978331985</v>
      </c>
      <c r="E72" s="41">
        <v>1.216151022888223E-2</v>
      </c>
      <c r="F72" s="59">
        <v>8.6859434847468808</v>
      </c>
      <c r="G72" s="41">
        <v>9.0200412286783778E-3</v>
      </c>
      <c r="H72" s="43">
        <v>8</v>
      </c>
    </row>
    <row r="73" spans="1:8" ht="15.5" x14ac:dyDescent="0.35">
      <c r="A73" s="89" t="s">
        <v>252</v>
      </c>
      <c r="B73" s="90" t="s">
        <v>24</v>
      </c>
      <c r="C73" s="91" t="s">
        <v>24</v>
      </c>
      <c r="D73" s="92" t="s">
        <v>24</v>
      </c>
      <c r="E73" s="93" t="s">
        <v>24</v>
      </c>
      <c r="F73" s="94" t="s">
        <v>24</v>
      </c>
      <c r="G73" s="93" t="s">
        <v>24</v>
      </c>
      <c r="H73" s="95" t="s">
        <v>24</v>
      </c>
    </row>
    <row r="74" spans="1:8" ht="15.5" x14ac:dyDescent="0.35">
      <c r="A74" s="110" t="s">
        <v>348</v>
      </c>
      <c r="B74" s="57">
        <v>0.41937272306469497</v>
      </c>
      <c r="C74" s="39">
        <v>0.14572919742364215</v>
      </c>
      <c r="D74" s="58">
        <v>2.0884477351820698</v>
      </c>
      <c r="E74" s="41">
        <v>0.20105187922248891</v>
      </c>
      <c r="F74" s="59">
        <v>218.79817625783599</v>
      </c>
      <c r="G74" s="41">
        <v>0.22721406995924423</v>
      </c>
      <c r="H74" s="43">
        <v>41</v>
      </c>
    </row>
    <row r="75" spans="1:8" ht="15.5" x14ac:dyDescent="0.35">
      <c r="A75" s="110" t="s">
        <v>349</v>
      </c>
      <c r="B75" s="57">
        <v>0.41411022454203</v>
      </c>
      <c r="C75" s="39">
        <v>0.1439005146219885</v>
      </c>
      <c r="D75" s="58">
        <v>1.8670358577887198</v>
      </c>
      <c r="E75" s="41">
        <v>0.17973687416767889</v>
      </c>
      <c r="F75" s="59">
        <v>177.12499400066699</v>
      </c>
      <c r="G75" s="41">
        <v>0.18393796267740567</v>
      </c>
      <c r="H75" s="43">
        <v>40</v>
      </c>
    </row>
    <row r="76" spans="1:8" ht="15.5" x14ac:dyDescent="0.35">
      <c r="A76" s="110" t="s">
        <v>350</v>
      </c>
      <c r="B76" s="57">
        <v>0.41157760391547599</v>
      </c>
      <c r="C76" s="39">
        <v>0.14302044600763242</v>
      </c>
      <c r="D76" s="58">
        <v>1.27258480590165</v>
      </c>
      <c r="E76" s="41">
        <v>0.12250992083084505</v>
      </c>
      <c r="F76" s="59">
        <v>155.59916110231597</v>
      </c>
      <c r="G76" s="41">
        <v>0.16158415614323551</v>
      </c>
      <c r="H76" s="43">
        <v>41</v>
      </c>
    </row>
    <row r="77" spans="1:8" ht="15.5" x14ac:dyDescent="0.35">
      <c r="A77" s="110" t="s">
        <v>351</v>
      </c>
      <c r="B77" s="57">
        <v>0.38254563410978398</v>
      </c>
      <c r="C77" s="39">
        <v>0.13293203198658451</v>
      </c>
      <c r="D77" s="58">
        <v>1.2476246813738598</v>
      </c>
      <c r="E77" s="41">
        <v>0.12010704530879994</v>
      </c>
      <c r="F77" s="59">
        <v>120.68845538965199</v>
      </c>
      <c r="G77" s="41">
        <v>0.12533063856008911</v>
      </c>
      <c r="H77" s="43">
        <v>38</v>
      </c>
    </row>
    <row r="78" spans="1:8" ht="15.5" x14ac:dyDescent="0.35">
      <c r="A78" s="110" t="s">
        <v>352</v>
      </c>
      <c r="B78" s="57">
        <v>0.42012737901597702</v>
      </c>
      <c r="C78" s="39">
        <v>0.14599143528524561</v>
      </c>
      <c r="D78" s="58">
        <v>1.6232884805318699</v>
      </c>
      <c r="E78" s="41">
        <v>0.15627166245685276</v>
      </c>
      <c r="F78" s="59">
        <v>139.87132816327599</v>
      </c>
      <c r="G78" s="41">
        <v>0.14525136491600354</v>
      </c>
      <c r="H78" s="43">
        <v>36</v>
      </c>
    </row>
    <row r="79" spans="1:8" ht="15.5" x14ac:dyDescent="0.35">
      <c r="A79" s="110" t="s">
        <v>353</v>
      </c>
      <c r="B79" s="57">
        <v>0.48356135379577603</v>
      </c>
      <c r="C79" s="39">
        <v>0.16803431438929645</v>
      </c>
      <c r="D79" s="58">
        <v>1.2238495089705299</v>
      </c>
      <c r="E79" s="41">
        <v>0.11781824343456418</v>
      </c>
      <c r="F79" s="59">
        <v>98.093729944505796</v>
      </c>
      <c r="G79" s="41">
        <v>0.10186682539761764</v>
      </c>
      <c r="H79" s="43">
        <v>46</v>
      </c>
    </row>
    <row r="80" spans="1:8" ht="15.5" x14ac:dyDescent="0.35">
      <c r="A80" s="110" t="s">
        <v>354</v>
      </c>
      <c r="B80" s="57">
        <v>0.16027822990517399</v>
      </c>
      <c r="C80" s="39">
        <v>5.5695605660456317E-2</v>
      </c>
      <c r="D80" s="58">
        <v>0.52382201923685701</v>
      </c>
      <c r="E80" s="41">
        <v>5.0427597287469345E-2</v>
      </c>
      <c r="F80" s="59">
        <v>23.439941118727099</v>
      </c>
      <c r="G80" s="41">
        <v>2.4341539368750952E-2</v>
      </c>
      <c r="H80" s="43">
        <v>17</v>
      </c>
    </row>
    <row r="81" spans="1:8" ht="15.5" x14ac:dyDescent="0.35">
      <c r="A81" s="110" t="s">
        <v>355</v>
      </c>
      <c r="B81" s="57">
        <v>4.5695658462321801E-3</v>
      </c>
      <c r="C81" s="39">
        <v>1.5878933624473546E-3</v>
      </c>
      <c r="D81" s="58">
        <v>9.1579406001619096E-3</v>
      </c>
      <c r="E81" s="41">
        <v>8.8162185553087972E-4</v>
      </c>
      <c r="F81" s="59">
        <v>0.59840118870400694</v>
      </c>
      <c r="G81" s="41">
        <v>6.2141820320139765E-4</v>
      </c>
      <c r="H81" s="43">
        <v>1</v>
      </c>
    </row>
    <row r="82" spans="1:8" ht="15.5" x14ac:dyDescent="0.35">
      <c r="A82" s="67" t="s">
        <v>356</v>
      </c>
      <c r="B82" s="57">
        <v>0.18161088960435598</v>
      </c>
      <c r="C82" s="39">
        <v>6.3108561262706794E-2</v>
      </c>
      <c r="D82" s="58">
        <v>0.53179511097138199</v>
      </c>
      <c r="E82" s="41">
        <v>5.1195155435770232E-2</v>
      </c>
      <c r="F82" s="59">
        <v>28.746320944937999</v>
      </c>
      <c r="G82" s="41">
        <v>2.9852024774452889E-2</v>
      </c>
      <c r="H82" s="43">
        <v>15</v>
      </c>
    </row>
    <row r="83" spans="1:8" ht="15.5" x14ac:dyDescent="0.35">
      <c r="A83" s="89" t="s">
        <v>253</v>
      </c>
      <c r="B83" s="90" t="s">
        <v>24</v>
      </c>
      <c r="C83" s="91" t="s">
        <v>24</v>
      </c>
      <c r="D83" s="92" t="s">
        <v>24</v>
      </c>
      <c r="E83" s="93" t="s">
        <v>24</v>
      </c>
      <c r="F83" s="94" t="s">
        <v>24</v>
      </c>
      <c r="G83" s="93" t="s">
        <v>24</v>
      </c>
      <c r="H83" s="95" t="s">
        <v>24</v>
      </c>
    </row>
    <row r="84" spans="1:8" ht="15.5" x14ac:dyDescent="0.35">
      <c r="A84" s="66" t="s">
        <v>357</v>
      </c>
      <c r="B84" s="57">
        <v>0.115523308059122</v>
      </c>
      <c r="C84" s="39">
        <v>4.0143571675697494E-2</v>
      </c>
      <c r="D84" s="58">
        <v>0.54958783354484597</v>
      </c>
      <c r="E84" s="41">
        <v>5.2908035413380718E-2</v>
      </c>
      <c r="F84" s="59">
        <v>54.085120269481699</v>
      </c>
      <c r="G84" s="41">
        <v>5.6165460383831883E-2</v>
      </c>
      <c r="H84" s="43">
        <v>11</v>
      </c>
    </row>
    <row r="85" spans="1:8" ht="15.5" x14ac:dyDescent="0.35">
      <c r="A85" s="76" t="s">
        <v>358</v>
      </c>
      <c r="B85" s="57">
        <v>0.66114556222950005</v>
      </c>
      <c r="C85" s="39">
        <v>0.22974363105881931</v>
      </c>
      <c r="D85" s="58">
        <v>1.9824232021823198</v>
      </c>
      <c r="E85" s="41">
        <v>0.19084504893213061</v>
      </c>
      <c r="F85" s="59">
        <v>270.71691726669297</v>
      </c>
      <c r="G85" s="41">
        <v>0.28112982306808593</v>
      </c>
      <c r="H85" s="43">
        <v>65</v>
      </c>
    </row>
    <row r="86" spans="1:8" ht="15.5" x14ac:dyDescent="0.35">
      <c r="A86" s="62" t="s">
        <v>359</v>
      </c>
      <c r="B86" s="38">
        <v>0.322029087613808</v>
      </c>
      <c r="C86" s="39">
        <v>0.11190293956669285</v>
      </c>
      <c r="D86" s="40">
        <v>1.2160923511481398</v>
      </c>
      <c r="E86" s="41">
        <v>0.1170714729354303</v>
      </c>
      <c r="F86" s="42">
        <v>126.91415388015</v>
      </c>
      <c r="G86" s="41">
        <v>0.13179580347397862</v>
      </c>
      <c r="H86" s="43">
        <v>30</v>
      </c>
    </row>
    <row r="87" spans="1:8" ht="15.5" x14ac:dyDescent="0.35">
      <c r="A87" s="76" t="s">
        <v>360</v>
      </c>
      <c r="B87" s="38">
        <v>3.0223012978284201E-2</v>
      </c>
      <c r="C87" s="39">
        <v>1.0502293503648379E-2</v>
      </c>
      <c r="D87" s="40">
        <v>7.9233425072518293E-2</v>
      </c>
      <c r="E87" s="41">
        <v>7.6276886127941814E-3</v>
      </c>
      <c r="F87" s="42">
        <v>4.3834395021354098</v>
      </c>
      <c r="G87" s="41">
        <v>4.5520449335310215E-3</v>
      </c>
      <c r="H87" s="43">
        <v>5</v>
      </c>
    </row>
    <row r="88" spans="1:8" ht="31" x14ac:dyDescent="0.35">
      <c r="A88" s="66" t="s">
        <v>361</v>
      </c>
      <c r="B88" s="38">
        <v>0.58735833841260598</v>
      </c>
      <c r="C88" s="39">
        <v>0.2041030676278596</v>
      </c>
      <c r="D88" s="40">
        <v>2.0045286494930901</v>
      </c>
      <c r="E88" s="41">
        <v>0.19297310875762422</v>
      </c>
      <c r="F88" s="42">
        <v>215.80035888152398</v>
      </c>
      <c r="G88" s="41">
        <v>0.22410094397841465</v>
      </c>
      <c r="H88" s="43">
        <v>58</v>
      </c>
    </row>
    <row r="89" spans="1:8" ht="15.5" x14ac:dyDescent="0.35">
      <c r="A89" s="66" t="s">
        <v>362</v>
      </c>
      <c r="B89" s="38">
        <v>0.42422446006294201</v>
      </c>
      <c r="C89" s="39">
        <v>0.1474151433614185</v>
      </c>
      <c r="D89" s="40">
        <v>2.0114667129630899</v>
      </c>
      <c r="E89" s="41">
        <v>0.19364102621388116</v>
      </c>
      <c r="F89" s="42">
        <v>171.97658281633599</v>
      </c>
      <c r="G89" s="41">
        <v>0.1785915220487734</v>
      </c>
      <c r="H89" s="43">
        <v>40</v>
      </c>
    </row>
    <row r="90" spans="1:8" ht="15.5" x14ac:dyDescent="0.35">
      <c r="A90" s="66" t="s">
        <v>363</v>
      </c>
      <c r="B90" s="38">
        <v>3.0101563853216898E-2</v>
      </c>
      <c r="C90" s="39">
        <v>1.0460090750463759E-2</v>
      </c>
      <c r="D90" s="40">
        <v>9.7935446050722602E-2</v>
      </c>
      <c r="E90" s="41">
        <v>9.4281054485061775E-3</v>
      </c>
      <c r="F90" s="42">
        <v>5.8292753346000197</v>
      </c>
      <c r="G90" s="41">
        <v>6.0534936640728541E-3</v>
      </c>
      <c r="H90" s="43">
        <v>3</v>
      </c>
    </row>
    <row r="91" spans="1:8" ht="15.5" x14ac:dyDescent="0.35">
      <c r="A91" s="66" t="s">
        <v>364</v>
      </c>
      <c r="B91" s="38">
        <v>5.9333201743004597E-2</v>
      </c>
      <c r="C91" s="39">
        <v>2.0617888086272199E-2</v>
      </c>
      <c r="D91" s="40">
        <v>0.131534953078114</v>
      </c>
      <c r="E91" s="41">
        <v>1.266268197872389E-2</v>
      </c>
      <c r="F91" s="42">
        <v>5.8914115990161804</v>
      </c>
      <c r="G91" s="41">
        <v>6.1180199493076192E-3</v>
      </c>
      <c r="H91" s="43">
        <v>7</v>
      </c>
    </row>
    <row r="92" spans="1:8" ht="15.5" x14ac:dyDescent="0.35">
      <c r="A92" s="66" t="s">
        <v>365</v>
      </c>
      <c r="B92" s="38">
        <v>0.42100027544587099</v>
      </c>
      <c r="C92" s="39">
        <v>0.14629476091699584</v>
      </c>
      <c r="D92" s="40">
        <v>1.7024461569993501</v>
      </c>
      <c r="E92" s="41">
        <v>0.16389205885967931</v>
      </c>
      <c r="F92" s="42">
        <v>96.817053342411583</v>
      </c>
      <c r="G92" s="41">
        <v>0.10054104246951075</v>
      </c>
      <c r="H92" s="43">
        <v>38</v>
      </c>
    </row>
    <row r="93" spans="1:8" ht="15.5" x14ac:dyDescent="0.35">
      <c r="A93" s="60" t="s">
        <v>366</v>
      </c>
      <c r="B93" s="38">
        <v>0.34188911950952999</v>
      </c>
      <c r="C93" s="39">
        <v>0.1188041669231631</v>
      </c>
      <c r="D93" s="40">
        <v>1.0556171302082398</v>
      </c>
      <c r="E93" s="41">
        <v>0.10162275272323965</v>
      </c>
      <c r="F93" s="42">
        <v>52.186262063665097</v>
      </c>
      <c r="G93" s="41">
        <v>5.4193564143203837E-2</v>
      </c>
      <c r="H93" s="43">
        <v>32</v>
      </c>
    </row>
    <row r="94" spans="1:8" ht="15.5" x14ac:dyDescent="0.35">
      <c r="A94" s="89" t="s">
        <v>254</v>
      </c>
      <c r="B94" s="90" t="s">
        <v>24</v>
      </c>
      <c r="C94" s="91" t="s">
        <v>24</v>
      </c>
      <c r="D94" s="92" t="s">
        <v>24</v>
      </c>
      <c r="E94" s="93" t="s">
        <v>24</v>
      </c>
      <c r="F94" s="94" t="s">
        <v>24</v>
      </c>
      <c r="G94" s="93" t="s">
        <v>24</v>
      </c>
      <c r="H94" s="95" t="s">
        <v>24</v>
      </c>
    </row>
    <row r="95" spans="1:8" ht="15.5" x14ac:dyDescent="0.35">
      <c r="A95" s="66" t="s">
        <v>367</v>
      </c>
      <c r="B95" s="57">
        <v>2.3322180793776295</v>
      </c>
      <c r="C95" s="39">
        <v>0.81043007862049077</v>
      </c>
      <c r="D95" s="58">
        <v>8.4566034111498585</v>
      </c>
      <c r="E95" s="41">
        <v>0.81410512650572275</v>
      </c>
      <c r="F95" s="59">
        <v>794.53656827950499</v>
      </c>
      <c r="G95" s="41">
        <v>0.82509777045626453</v>
      </c>
      <c r="H95" s="43">
        <v>226</v>
      </c>
    </row>
    <row r="96" spans="1:8" ht="15.5" x14ac:dyDescent="0.35">
      <c r="A96" s="66" t="s">
        <v>368</v>
      </c>
      <c r="B96" s="57">
        <v>0.47311771701736099</v>
      </c>
      <c r="C96" s="39">
        <v>0.16440522093090365</v>
      </c>
      <c r="D96" s="58">
        <v>1.65311601720963</v>
      </c>
      <c r="E96" s="41">
        <v>0.15914311679138921</v>
      </c>
      <c r="F96" s="59">
        <v>150.324140500222</v>
      </c>
      <c r="G96" s="41">
        <v>0.15610623616867306</v>
      </c>
      <c r="H96" s="43">
        <v>41</v>
      </c>
    </row>
    <row r="97" spans="1:8" ht="15.5" x14ac:dyDescent="0.35">
      <c r="A97" s="66" t="s">
        <v>369</v>
      </c>
      <c r="B97" s="57">
        <v>7.2417807404509704E-2</v>
      </c>
      <c r="C97" s="39">
        <v>2.5164700448605616E-2</v>
      </c>
      <c r="D97" s="58">
        <v>0.27788671219762101</v>
      </c>
      <c r="E97" s="41">
        <v>2.6751756702889165E-2</v>
      </c>
      <c r="F97" s="59">
        <v>18.0997993308935</v>
      </c>
      <c r="G97" s="41">
        <v>1.879599337506193E-2</v>
      </c>
      <c r="H97" s="43">
        <v>8</v>
      </c>
    </row>
    <row r="98" spans="1:8" ht="15.5" x14ac:dyDescent="0.35">
      <c r="A98" s="68" t="s">
        <v>290</v>
      </c>
      <c r="B98" s="57">
        <v>0</v>
      </c>
      <c r="C98" s="39">
        <v>0</v>
      </c>
      <c r="D98" s="58">
        <v>0</v>
      </c>
      <c r="E98" s="41">
        <v>0</v>
      </c>
      <c r="F98" s="59">
        <v>0</v>
      </c>
      <c r="G98" s="41">
        <v>0</v>
      </c>
      <c r="H98" s="43">
        <v>0</v>
      </c>
    </row>
    <row r="99" spans="1:8" ht="15.5" x14ac:dyDescent="0.35">
      <c r="A99" s="89" t="s">
        <v>255</v>
      </c>
      <c r="B99" s="90" t="s">
        <v>24</v>
      </c>
      <c r="C99" s="91" t="s">
        <v>24</v>
      </c>
      <c r="D99" s="92" t="s">
        <v>24</v>
      </c>
      <c r="E99" s="93" t="s">
        <v>24</v>
      </c>
      <c r="F99" s="94" t="s">
        <v>24</v>
      </c>
      <c r="G99" s="93" t="s">
        <v>24</v>
      </c>
      <c r="H99" s="95" t="s">
        <v>24</v>
      </c>
    </row>
    <row r="100" spans="1:8" ht="15.5" x14ac:dyDescent="0.35">
      <c r="A100" s="27" t="s">
        <v>370</v>
      </c>
      <c r="B100" s="57">
        <v>0.40400056048102001</v>
      </c>
      <c r="C100" s="39">
        <v>0.14038747443409255</v>
      </c>
      <c r="D100" s="58">
        <v>1.3562314350690898</v>
      </c>
      <c r="E100" s="41">
        <v>0.13056246229570212</v>
      </c>
      <c r="F100" s="59">
        <v>156.02512298330598</v>
      </c>
      <c r="G100" s="41">
        <v>0.16202650230115404</v>
      </c>
      <c r="H100" s="43">
        <v>41</v>
      </c>
    </row>
    <row r="101" spans="1:8" ht="15.5" x14ac:dyDescent="0.35">
      <c r="A101" s="27" t="s">
        <v>371</v>
      </c>
      <c r="B101" s="57">
        <v>1.0863820016814301</v>
      </c>
      <c r="C101" s="39">
        <v>0.37751043044375976</v>
      </c>
      <c r="D101" s="58">
        <v>3.5109712335068402</v>
      </c>
      <c r="E101" s="41">
        <v>0.33799618372116513</v>
      </c>
      <c r="F101" s="59">
        <v>356.04653617725597</v>
      </c>
      <c r="G101" s="41">
        <v>0.36974157629354704</v>
      </c>
      <c r="H101" s="43">
        <v>111</v>
      </c>
    </row>
    <row r="102" spans="1:8" ht="15.5" x14ac:dyDescent="0.35">
      <c r="A102" s="27" t="s">
        <v>372</v>
      </c>
      <c r="B102" s="57">
        <v>0.845616292094865</v>
      </c>
      <c r="C102" s="39">
        <v>0.29384596755552567</v>
      </c>
      <c r="D102" s="58">
        <v>3.1426433110732099</v>
      </c>
      <c r="E102" s="41">
        <v>0.30253778094292155</v>
      </c>
      <c r="F102" s="59">
        <v>261.289674737089</v>
      </c>
      <c r="G102" s="41">
        <v>0.27133996933036542</v>
      </c>
      <c r="H102" s="43">
        <v>75</v>
      </c>
    </row>
    <row r="103" spans="1:8" ht="15.5" x14ac:dyDescent="0.35">
      <c r="A103" s="27" t="s">
        <v>373</v>
      </c>
      <c r="B103" s="57">
        <v>0.47344620702273493</v>
      </c>
      <c r="C103" s="39">
        <v>0.16451936899588748</v>
      </c>
      <c r="D103" s="58">
        <v>1.9030824756801701</v>
      </c>
      <c r="E103" s="41">
        <v>0.18320703056403193</v>
      </c>
      <c r="F103" s="59">
        <v>156.12305534563998</v>
      </c>
      <c r="G103" s="41">
        <v>0.16212820155206739</v>
      </c>
      <c r="H103" s="43">
        <v>39</v>
      </c>
    </row>
    <row r="104" spans="1:8" ht="15.5" x14ac:dyDescent="0.35">
      <c r="A104" s="27" t="s">
        <v>374</v>
      </c>
      <c r="B104" s="57">
        <v>6.8308542519447998E-2</v>
      </c>
      <c r="C104" s="39">
        <v>2.3736758570733849E-2</v>
      </c>
      <c r="D104" s="58">
        <v>0.47467768522781095</v>
      </c>
      <c r="E104" s="41">
        <v>4.5696542476181476E-2</v>
      </c>
      <c r="F104" s="59">
        <v>33.476118867329198</v>
      </c>
      <c r="G104" s="41">
        <v>3.4763750522865261E-2</v>
      </c>
      <c r="H104" s="43">
        <v>9</v>
      </c>
    </row>
    <row r="105" spans="1:8" ht="15.5" x14ac:dyDescent="0.35">
      <c r="A105" s="89" t="s">
        <v>375</v>
      </c>
      <c r="B105" s="90" t="s">
        <v>24</v>
      </c>
      <c r="C105" s="91" t="s">
        <v>24</v>
      </c>
      <c r="D105" s="92" t="s">
        <v>24</v>
      </c>
      <c r="E105" s="93" t="s">
        <v>24</v>
      </c>
      <c r="F105" s="94" t="s">
        <v>24</v>
      </c>
      <c r="G105" s="93" t="s">
        <v>24</v>
      </c>
      <c r="H105" s="95" t="s">
        <v>24</v>
      </c>
    </row>
    <row r="106" spans="1:8" ht="15.5" x14ac:dyDescent="0.35">
      <c r="A106" s="27" t="s">
        <v>376</v>
      </c>
      <c r="B106" s="57">
        <v>0.90641587825018399</v>
      </c>
      <c r="C106" s="39">
        <v>0.3149734143511948</v>
      </c>
      <c r="D106" s="58">
        <v>3.5735054764155496</v>
      </c>
      <c r="E106" s="41">
        <v>0.34401626592899476</v>
      </c>
      <c r="F106" s="59">
        <v>255.63935494520899</v>
      </c>
      <c r="G106" s="41">
        <v>0.26547231458825538</v>
      </c>
      <c r="H106" s="43">
        <v>72</v>
      </c>
    </row>
    <row r="107" spans="1:8" ht="15.5" x14ac:dyDescent="0.35">
      <c r="A107" s="27" t="s">
        <v>378</v>
      </c>
      <c r="B107" s="57">
        <v>1.9713377255493099</v>
      </c>
      <c r="C107" s="39">
        <v>0.68502658564880303</v>
      </c>
      <c r="D107" s="58">
        <v>6.8141006641415798</v>
      </c>
      <c r="E107" s="41">
        <v>0.65598373407100818</v>
      </c>
      <c r="F107" s="59">
        <v>707.32115316541194</v>
      </c>
      <c r="G107" s="41">
        <v>0.73452768541174462</v>
      </c>
      <c r="H107" s="43">
        <v>203</v>
      </c>
    </row>
    <row r="108" spans="1:8" ht="15.5" x14ac:dyDescent="0.35">
      <c r="A108" s="89" t="s">
        <v>257</v>
      </c>
      <c r="B108" s="90" t="s">
        <v>24</v>
      </c>
      <c r="C108" s="91" t="s">
        <v>24</v>
      </c>
      <c r="D108" s="92" t="s">
        <v>24</v>
      </c>
      <c r="E108" s="93" t="s">
        <v>24</v>
      </c>
      <c r="F108" s="94" t="s">
        <v>24</v>
      </c>
      <c r="G108" s="93" t="s">
        <v>24</v>
      </c>
      <c r="H108" s="95" t="s">
        <v>24</v>
      </c>
    </row>
    <row r="109" spans="1:8" ht="15.5" x14ac:dyDescent="0.35">
      <c r="A109" s="79" t="s">
        <v>377</v>
      </c>
      <c r="B109" s="57">
        <v>0.37649049143630497</v>
      </c>
      <c r="C109" s="63">
        <v>0.13082791067978314</v>
      </c>
      <c r="D109" s="58">
        <v>1.1862578849991798</v>
      </c>
      <c r="E109" s="64">
        <v>0.11419935151060315</v>
      </c>
      <c r="F109" s="59">
        <v>163.92367598469798</v>
      </c>
      <c r="G109" s="64">
        <v>0.17022886671263895</v>
      </c>
      <c r="H109" s="65">
        <v>40</v>
      </c>
    </row>
    <row r="110" spans="1:8" ht="15.5" x14ac:dyDescent="0.35">
      <c r="A110" s="69" t="s">
        <v>379</v>
      </c>
      <c r="B110" s="57">
        <v>0.12229381548903899</v>
      </c>
      <c r="C110" s="39">
        <v>4.2496277418460841E-2</v>
      </c>
      <c r="D110" s="58">
        <v>0.53541033926176995</v>
      </c>
      <c r="E110" s="41">
        <v>5.1543188297381415E-2</v>
      </c>
      <c r="F110" s="59">
        <v>74.754599395499099</v>
      </c>
      <c r="G110" s="41">
        <v>7.7629974195070103E-2</v>
      </c>
      <c r="H110" s="43">
        <v>13</v>
      </c>
    </row>
    <row r="111" spans="1:8" ht="15.5" x14ac:dyDescent="0.35">
      <c r="A111" s="69" t="s">
        <v>380</v>
      </c>
      <c r="B111" s="57">
        <v>7.8932929590095693E-2</v>
      </c>
      <c r="C111" s="39">
        <v>2.74286615385975E-2</v>
      </c>
      <c r="D111" s="58">
        <v>0.219543715815503</v>
      </c>
      <c r="E111" s="41">
        <v>2.113515980918089E-2</v>
      </c>
      <c r="F111" s="59">
        <v>22.086424117899998</v>
      </c>
      <c r="G111" s="41">
        <v>2.293596043853836E-2</v>
      </c>
      <c r="H111" s="43">
        <v>9</v>
      </c>
    </row>
    <row r="112" spans="1:8" ht="15.5" x14ac:dyDescent="0.35">
      <c r="A112" s="69" t="s">
        <v>381</v>
      </c>
      <c r="B112" s="57">
        <v>6.2085438154301002E-2</v>
      </c>
      <c r="C112" s="39">
        <v>2.1574271707045924E-2</v>
      </c>
      <c r="D112" s="58">
        <v>7.012813468685529E-2</v>
      </c>
      <c r="E112" s="41">
        <v>6.7511353181796937E-3</v>
      </c>
      <c r="F112" s="59">
        <v>18.477415053902998</v>
      </c>
      <c r="G112" s="41">
        <v>1.9188133779397307E-2</v>
      </c>
      <c r="H112" s="43">
        <v>6</v>
      </c>
    </row>
    <row r="113" spans="1:8" ht="15.5" x14ac:dyDescent="0.35">
      <c r="A113" s="69" t="s">
        <v>382</v>
      </c>
      <c r="B113" s="57">
        <v>4.0629066537015798E-2</v>
      </c>
      <c r="C113" s="39">
        <v>1.4118327046267344E-2</v>
      </c>
      <c r="D113" s="58">
        <v>8.0195354981351594E-2</v>
      </c>
      <c r="E113" s="41">
        <v>7.720292230588041E-3</v>
      </c>
      <c r="F113" s="59">
        <v>20.929877735566599</v>
      </c>
      <c r="G113" s="41">
        <v>2.1734928441283764E-2</v>
      </c>
      <c r="H113" s="43">
        <v>6</v>
      </c>
    </row>
    <row r="114" spans="1:8" ht="15.5" x14ac:dyDescent="0.35">
      <c r="A114" s="69" t="s">
        <v>383</v>
      </c>
      <c r="B114" s="57">
        <v>0</v>
      </c>
      <c r="C114" s="39">
        <v>0</v>
      </c>
      <c r="D114" s="58">
        <v>0</v>
      </c>
      <c r="E114" s="41">
        <v>0</v>
      </c>
      <c r="F114" s="59">
        <v>0</v>
      </c>
      <c r="G114" s="41">
        <v>0</v>
      </c>
      <c r="H114" s="43">
        <v>0</v>
      </c>
    </row>
    <row r="115" spans="1:8" ht="15.5" x14ac:dyDescent="0.35">
      <c r="A115" s="69" t="s">
        <v>384</v>
      </c>
      <c r="B115" s="57">
        <v>7.2549241665853303E-2</v>
      </c>
      <c r="C115" s="39">
        <v>2.5210372969411452E-2</v>
      </c>
      <c r="D115" s="58">
        <v>0.28098034025369495</v>
      </c>
      <c r="E115" s="41">
        <v>2.7049575855272626E-2</v>
      </c>
      <c r="F115" s="59">
        <v>27.675359681829001</v>
      </c>
      <c r="G115" s="41">
        <v>2.8739869858349133E-2</v>
      </c>
      <c r="H115" s="43">
        <v>6</v>
      </c>
    </row>
    <row r="116" spans="1:8" ht="15.5" x14ac:dyDescent="0.35">
      <c r="A116" s="79" t="s">
        <v>385</v>
      </c>
      <c r="B116" s="57">
        <v>2.4676687579187098</v>
      </c>
      <c r="C116" s="63">
        <v>0.85749827735795203</v>
      </c>
      <c r="D116" s="58">
        <v>9.1435704429971203</v>
      </c>
      <c r="E116" s="64">
        <v>0.88023846103455949</v>
      </c>
      <c r="F116" s="59">
        <v>790.84884425710595</v>
      </c>
      <c r="G116" s="64">
        <v>0.82126820113193733</v>
      </c>
      <c r="H116" s="43">
        <v>232</v>
      </c>
    </row>
    <row r="117" spans="1:8" ht="15.5" x14ac:dyDescent="0.35">
      <c r="A117" s="79" t="s">
        <v>386</v>
      </c>
      <c r="B117" s="57">
        <v>3.3594354444482992E-2</v>
      </c>
      <c r="C117" s="63">
        <v>1.1673811962264019E-2</v>
      </c>
      <c r="D117" s="58">
        <v>5.7777812560817002E-2</v>
      </c>
      <c r="E117" s="64">
        <v>5.5621874548391686E-3</v>
      </c>
      <c r="F117" s="59">
        <v>8.1879878688176397</v>
      </c>
      <c r="G117" s="64">
        <v>8.5029321554244228E-3</v>
      </c>
      <c r="H117" s="43">
        <v>3</v>
      </c>
    </row>
    <row r="118" spans="1:8" ht="15.5" x14ac:dyDescent="0.35">
      <c r="A118" s="89" t="s">
        <v>387</v>
      </c>
      <c r="B118" s="90" t="s">
        <v>24</v>
      </c>
      <c r="C118" s="91" t="s">
        <v>24</v>
      </c>
      <c r="D118" s="92" t="s">
        <v>24</v>
      </c>
      <c r="E118" s="93" t="s">
        <v>24</v>
      </c>
      <c r="F118" s="94" t="s">
        <v>24</v>
      </c>
      <c r="G118" s="93" t="s">
        <v>24</v>
      </c>
      <c r="H118" s="95" t="s">
        <v>24</v>
      </c>
    </row>
    <row r="119" spans="1:8" ht="15.5" x14ac:dyDescent="0.35">
      <c r="A119" s="60" t="s">
        <v>389</v>
      </c>
      <c r="B119" s="57" t="s">
        <v>32</v>
      </c>
      <c r="C119" s="63" t="s">
        <v>32</v>
      </c>
      <c r="D119" s="57" t="s">
        <v>32</v>
      </c>
      <c r="E119" s="64" t="s">
        <v>32</v>
      </c>
      <c r="F119" s="42">
        <v>119.34534325122199</v>
      </c>
      <c r="G119" s="64">
        <v>0.12393586470683395</v>
      </c>
      <c r="H119" s="65">
        <v>42</v>
      </c>
    </row>
    <row r="120" spans="1:8" ht="15.5" x14ac:dyDescent="0.35">
      <c r="A120" s="70" t="s">
        <v>388</v>
      </c>
      <c r="B120" s="57" t="s">
        <v>32</v>
      </c>
      <c r="C120" s="39" t="s">
        <v>32</v>
      </c>
      <c r="D120" s="57" t="s">
        <v>32</v>
      </c>
      <c r="E120" s="41" t="s">
        <v>32</v>
      </c>
      <c r="F120" s="59">
        <v>315.35535935341102</v>
      </c>
      <c r="G120" s="41">
        <v>0.32748524648446359</v>
      </c>
      <c r="H120" s="65">
        <v>246</v>
      </c>
    </row>
    <row r="121" spans="1:8" ht="15.5" x14ac:dyDescent="0.35">
      <c r="A121" s="71" t="s">
        <v>390</v>
      </c>
      <c r="B121" s="57" t="s">
        <v>32</v>
      </c>
      <c r="C121" s="39" t="s">
        <v>32</v>
      </c>
      <c r="D121" s="57" t="s">
        <v>32</v>
      </c>
      <c r="E121" s="41" t="s">
        <v>32</v>
      </c>
      <c r="F121" s="59">
        <v>97.405638900852793</v>
      </c>
      <c r="G121" s="41">
        <v>0.10115226749222329</v>
      </c>
      <c r="H121" s="65">
        <v>246</v>
      </c>
    </row>
    <row r="122" spans="1:8" ht="15.5" x14ac:dyDescent="0.35">
      <c r="A122" s="71" t="s">
        <v>391</v>
      </c>
      <c r="B122" s="57" t="s">
        <v>32</v>
      </c>
      <c r="C122" s="39" t="s">
        <v>32</v>
      </c>
      <c r="D122" s="57" t="s">
        <v>32</v>
      </c>
      <c r="E122" s="41" t="s">
        <v>32</v>
      </c>
      <c r="F122" s="59">
        <v>11.912279522246898</v>
      </c>
      <c r="G122" s="41">
        <v>1.2370475654935648E-2</v>
      </c>
      <c r="H122" s="65">
        <v>246</v>
      </c>
    </row>
    <row r="123" spans="1:8" ht="15.5" x14ac:dyDescent="0.35">
      <c r="A123" s="70" t="s">
        <v>392</v>
      </c>
      <c r="B123" s="57" t="s">
        <v>32</v>
      </c>
      <c r="C123" s="39" t="s">
        <v>32</v>
      </c>
      <c r="D123" s="57" t="s">
        <v>32</v>
      </c>
      <c r="E123" s="41" t="s">
        <v>32</v>
      </c>
      <c r="F123" s="59">
        <v>164.18616930311899</v>
      </c>
      <c r="G123" s="41">
        <v>0.17050145662282754</v>
      </c>
      <c r="H123" s="65">
        <v>246</v>
      </c>
    </row>
    <row r="124" spans="1:8" ht="15.5" x14ac:dyDescent="0.35">
      <c r="A124" s="70" t="s">
        <v>393</v>
      </c>
      <c r="B124" s="57" t="s">
        <v>32</v>
      </c>
      <c r="C124" s="39" t="s">
        <v>32</v>
      </c>
      <c r="D124" s="57" t="s">
        <v>32</v>
      </c>
      <c r="E124" s="41" t="s">
        <v>32</v>
      </c>
      <c r="F124" s="59">
        <v>77.913079968353088</v>
      </c>
      <c r="G124" s="41">
        <v>8.0909943151482547E-2</v>
      </c>
      <c r="H124" s="65">
        <v>246</v>
      </c>
    </row>
    <row r="125" spans="1:8" ht="15.5" x14ac:dyDescent="0.35">
      <c r="A125" s="70" t="s">
        <v>394</v>
      </c>
      <c r="B125" s="57" t="s">
        <v>32</v>
      </c>
      <c r="C125" s="39" t="s">
        <v>32</v>
      </c>
      <c r="D125" s="57" t="s">
        <v>32</v>
      </c>
      <c r="E125" s="41" t="s">
        <v>32</v>
      </c>
      <c r="F125" s="59">
        <v>65.703246017535491</v>
      </c>
      <c r="G125" s="41">
        <v>6.8230467879153947E-2</v>
      </c>
      <c r="H125" s="65">
        <v>246</v>
      </c>
    </row>
    <row r="126" spans="1:8" ht="15.5" x14ac:dyDescent="0.35">
      <c r="A126" s="71" t="s">
        <v>395</v>
      </c>
      <c r="B126" s="57" t="s">
        <v>32</v>
      </c>
      <c r="C126" s="39" t="s">
        <v>32</v>
      </c>
      <c r="D126" s="57" t="s">
        <v>32</v>
      </c>
      <c r="E126" s="41" t="s">
        <v>32</v>
      </c>
      <c r="F126" s="59">
        <v>67.932449584563102</v>
      </c>
      <c r="G126" s="41">
        <v>7.0545415946340451E-2</v>
      </c>
      <c r="H126" s="65">
        <v>246</v>
      </c>
    </row>
    <row r="127" spans="1:8" ht="15.5" x14ac:dyDescent="0.35">
      <c r="A127" s="70" t="s">
        <v>396</v>
      </c>
      <c r="B127" s="57" t="s">
        <v>32</v>
      </c>
      <c r="C127" s="39" t="s">
        <v>32</v>
      </c>
      <c r="D127" s="57" t="s">
        <v>32</v>
      </c>
      <c r="E127" s="41" t="s">
        <v>32</v>
      </c>
      <c r="F127" s="59">
        <v>25.293303766470999</v>
      </c>
      <c r="G127" s="41">
        <v>2.6266190101708106E-2</v>
      </c>
      <c r="H127" s="65">
        <v>246</v>
      </c>
    </row>
    <row r="128" spans="1:8" ht="15.5" x14ac:dyDescent="0.35">
      <c r="A128" s="72" t="s">
        <v>344</v>
      </c>
      <c r="B128" s="57" t="s">
        <v>32</v>
      </c>
      <c r="C128" s="39" t="s">
        <v>32</v>
      </c>
      <c r="D128" s="57" t="s">
        <v>32</v>
      </c>
      <c r="E128" s="41" t="s">
        <v>32</v>
      </c>
      <c r="F128" s="59">
        <v>17.9136384428468</v>
      </c>
      <c r="G128" s="41">
        <v>1.8602671960031153E-2</v>
      </c>
      <c r="H128" s="65">
        <v>29</v>
      </c>
    </row>
    <row r="129" spans="1:8" ht="15.65" customHeight="1" x14ac:dyDescent="0.35">
      <c r="A129" s="118" t="s">
        <v>397</v>
      </c>
      <c r="B129" s="119" t="s">
        <v>24</v>
      </c>
      <c r="C129" s="120"/>
      <c r="D129" s="121" t="s">
        <v>24</v>
      </c>
      <c r="E129" s="120"/>
      <c r="F129" s="122" t="s">
        <v>24</v>
      </c>
      <c r="G129" s="120"/>
      <c r="H129" s="120" t="s">
        <v>24</v>
      </c>
    </row>
    <row r="130" spans="1:8" ht="15.65" customHeight="1" x14ac:dyDescent="0.35">
      <c r="A130" s="111" t="s">
        <v>398</v>
      </c>
      <c r="B130" s="166">
        <v>0.72371022524224304</v>
      </c>
      <c r="C130" s="112">
        <v>0.25148443017731886</v>
      </c>
      <c r="D130" s="140">
        <v>3.1541122865730795</v>
      </c>
      <c r="E130" s="113">
        <v>0.30364188282594251</v>
      </c>
      <c r="F130" s="114">
        <v>251.160947424337</v>
      </c>
      <c r="G130" s="112">
        <v>0.26082164876847125</v>
      </c>
      <c r="H130" s="115">
        <v>71</v>
      </c>
    </row>
    <row r="131" spans="1:8" ht="15.65" customHeight="1" x14ac:dyDescent="0.35">
      <c r="A131" s="111" t="s">
        <v>399</v>
      </c>
      <c r="B131" s="138">
        <v>2.0715268629874899</v>
      </c>
      <c r="C131" s="112">
        <v>0.71984163628618225</v>
      </c>
      <c r="D131" s="140">
        <v>6.9363175163588897</v>
      </c>
      <c r="E131" s="113">
        <v>0.6677493757947669</v>
      </c>
      <c r="F131" s="114">
        <v>683.97576501025605</v>
      </c>
      <c r="G131" s="112">
        <v>0.71028433590932238</v>
      </c>
      <c r="H131" s="115">
        <v>196</v>
      </c>
    </row>
    <row r="132" spans="1:8" ht="15.65" customHeight="1" x14ac:dyDescent="0.35">
      <c r="A132" s="111" t="s">
        <v>400</v>
      </c>
      <c r="B132" s="138">
        <v>8.251651556977159E-2</v>
      </c>
      <c r="C132" s="112">
        <v>2.8673933536500478E-2</v>
      </c>
      <c r="D132" s="140">
        <v>0.297176337625144</v>
      </c>
      <c r="E132" s="113">
        <v>2.8608741379292046E-2</v>
      </c>
      <c r="F132" s="114">
        <v>27.823795676026798</v>
      </c>
      <c r="G132" s="112">
        <v>2.8894015322205212E-2</v>
      </c>
      <c r="H132" s="115">
        <v>8</v>
      </c>
    </row>
    <row r="133" spans="1:8" ht="15.65" customHeight="1" x14ac:dyDescent="0.35">
      <c r="A133" s="118" t="s">
        <v>260</v>
      </c>
      <c r="B133" s="139" t="s">
        <v>24</v>
      </c>
      <c r="C133" s="120" t="s">
        <v>24</v>
      </c>
      <c r="D133" s="141" t="s">
        <v>24</v>
      </c>
      <c r="E133" s="120" t="s">
        <v>24</v>
      </c>
      <c r="F133" s="122" t="s">
        <v>24</v>
      </c>
      <c r="G133" s="120" t="s">
        <v>24</v>
      </c>
      <c r="H133" s="120" t="s">
        <v>24</v>
      </c>
    </row>
    <row r="134" spans="1:8" ht="15.65" customHeight="1" x14ac:dyDescent="0.35">
      <c r="A134" s="116" t="s">
        <v>401</v>
      </c>
      <c r="B134" s="138">
        <v>0.17255288816399297</v>
      </c>
      <c r="C134" s="112">
        <v>5.9960966754127695E-2</v>
      </c>
      <c r="D134" s="140">
        <v>0.85788651752567391</v>
      </c>
      <c r="E134" s="113">
        <v>8.2587509183291441E-2</v>
      </c>
      <c r="F134" s="114">
        <v>54.990753824663997</v>
      </c>
      <c r="G134" s="112">
        <v>5.7105928396335527E-2</v>
      </c>
      <c r="H134" s="117">
        <v>17</v>
      </c>
    </row>
    <row r="135" spans="1:8" ht="15.65" customHeight="1" x14ac:dyDescent="0.35">
      <c r="A135" s="116" t="s">
        <v>402</v>
      </c>
      <c r="B135" s="138">
        <v>0.39194398178864598</v>
      </c>
      <c r="C135" s="112">
        <v>0.13619789452132458</v>
      </c>
      <c r="D135" s="140">
        <v>1.8311686346675899</v>
      </c>
      <c r="E135" s="113">
        <v>0.17628398784952223</v>
      </c>
      <c r="F135" s="114">
        <v>143.63225065546399</v>
      </c>
      <c r="G135" s="112">
        <v>0.14915694822966105</v>
      </c>
      <c r="H135" s="117">
        <v>35</v>
      </c>
    </row>
    <row r="136" spans="1:8" ht="15.65" customHeight="1" x14ac:dyDescent="0.35">
      <c r="A136" s="116" t="s">
        <v>403</v>
      </c>
      <c r="B136" s="138">
        <v>0.39003513575396903</v>
      </c>
      <c r="C136" s="112">
        <v>0.13553458337746685</v>
      </c>
      <c r="D136" s="140">
        <v>1.8100327633109698</v>
      </c>
      <c r="E136" s="113">
        <v>0.17424926771567947</v>
      </c>
      <c r="F136" s="114">
        <v>140.79151179723701</v>
      </c>
      <c r="G136" s="112">
        <v>0.14620694266421927</v>
      </c>
      <c r="H136" s="117">
        <v>42</v>
      </c>
    </row>
    <row r="137" spans="1:8" ht="15.65" customHeight="1" x14ac:dyDescent="0.35">
      <c r="A137" s="116" t="s">
        <v>335</v>
      </c>
      <c r="B137" s="138">
        <v>0.104149038284195</v>
      </c>
      <c r="C137" s="112">
        <v>3.6191089517423225E-2</v>
      </c>
      <c r="D137" s="140">
        <v>0.467661333628967</v>
      </c>
      <c r="E137" s="113">
        <v>4.5021088333628889E-2</v>
      </c>
      <c r="F137" s="114">
        <v>37.278929864575296</v>
      </c>
      <c r="G137" s="112">
        <v>3.8712833548821761E-2</v>
      </c>
      <c r="H137" s="117">
        <v>8</v>
      </c>
    </row>
    <row r="138" spans="1:8" ht="15.5" x14ac:dyDescent="0.35">
      <c r="A138" s="89" t="s">
        <v>261</v>
      </c>
      <c r="B138" s="90" t="s">
        <v>24</v>
      </c>
      <c r="C138" s="91" t="s">
        <v>24</v>
      </c>
      <c r="D138" s="92" t="s">
        <v>24</v>
      </c>
      <c r="E138" s="93" t="s">
        <v>24</v>
      </c>
      <c r="F138" s="94" t="s">
        <v>24</v>
      </c>
      <c r="G138" s="93" t="s">
        <v>24</v>
      </c>
      <c r="H138" s="95" t="s">
        <v>24</v>
      </c>
    </row>
    <row r="139" spans="1:8" ht="15.5" x14ac:dyDescent="0.35">
      <c r="A139" s="20" t="s">
        <v>6</v>
      </c>
      <c r="B139" s="57">
        <v>0.52579050371221603</v>
      </c>
      <c r="C139" s="39">
        <v>0.18270865963577093</v>
      </c>
      <c r="D139" s="58">
        <v>1.7048881086264398</v>
      </c>
      <c r="E139" s="41">
        <v>0.16412714205344378</v>
      </c>
      <c r="F139" s="59">
        <v>179.79252586958302</v>
      </c>
      <c r="G139" s="41">
        <v>0.18670809898772006</v>
      </c>
      <c r="H139" s="43">
        <v>58</v>
      </c>
    </row>
    <row r="140" spans="1:8" ht="15.5" x14ac:dyDescent="0.35">
      <c r="A140" s="20" t="s">
        <v>7</v>
      </c>
      <c r="B140" s="57">
        <v>0.76743272368189097</v>
      </c>
      <c r="C140" s="39">
        <v>0.26667770398016322</v>
      </c>
      <c r="D140" s="58">
        <v>2.4221219133168597</v>
      </c>
      <c r="E140" s="41">
        <v>0.23317421555482259</v>
      </c>
      <c r="F140" s="59">
        <v>240.88997394759897</v>
      </c>
      <c r="G140" s="41">
        <v>0.25015561065971204</v>
      </c>
      <c r="H140" s="43">
        <v>76</v>
      </c>
    </row>
    <row r="141" spans="1:8" ht="15.5" x14ac:dyDescent="0.35">
      <c r="A141" s="20" t="s">
        <v>8</v>
      </c>
      <c r="B141" s="57">
        <v>0.55010005619952496</v>
      </c>
      <c r="C141" s="39">
        <v>0.19115606543702265</v>
      </c>
      <c r="D141" s="58">
        <v>1.83774281660477</v>
      </c>
      <c r="E141" s="41">
        <v>0.17691687495057548</v>
      </c>
      <c r="F141" s="59">
        <v>163.59171687135799</v>
      </c>
      <c r="G141" s="41">
        <v>0.16988413906228983</v>
      </c>
      <c r="H141" s="43">
        <v>49</v>
      </c>
    </row>
    <row r="142" spans="1:8" ht="15.5" x14ac:dyDescent="0.35">
      <c r="A142" s="60" t="s">
        <v>9</v>
      </c>
      <c r="B142" s="57">
        <v>0.420313910175314</v>
      </c>
      <c r="C142" s="39">
        <v>0.14605625360710983</v>
      </c>
      <c r="D142" s="58">
        <v>1.66519904114386</v>
      </c>
      <c r="E142" s="41">
        <v>0.16030633223975449</v>
      </c>
      <c r="F142" s="59">
        <v>160.381353545243</v>
      </c>
      <c r="G142" s="41">
        <v>0.1665502917247558</v>
      </c>
      <c r="H142" s="43">
        <v>41</v>
      </c>
    </row>
    <row r="143" spans="1:8" ht="15.5" x14ac:dyDescent="0.35">
      <c r="A143" s="35" t="s">
        <v>10</v>
      </c>
      <c r="B143" s="57">
        <v>0.37322674007256701</v>
      </c>
      <c r="C143" s="39">
        <v>0.12969377905731591</v>
      </c>
      <c r="D143" s="58">
        <v>1.8101566010012897</v>
      </c>
      <c r="E143" s="41">
        <v>0.17426118939317131</v>
      </c>
      <c r="F143" s="59">
        <v>111.95287912600701</v>
      </c>
      <c r="G143" s="41">
        <v>0.11625905546808397</v>
      </c>
      <c r="H143" s="43">
        <v>35</v>
      </c>
    </row>
    <row r="144" spans="1:8" ht="15.5" x14ac:dyDescent="0.35">
      <c r="A144" s="20" t="s">
        <v>11</v>
      </c>
      <c r="B144" s="57">
        <v>0.240889669957987</v>
      </c>
      <c r="C144" s="39">
        <v>8.3707538282617455E-2</v>
      </c>
      <c r="D144" s="58">
        <v>0.947497659863895</v>
      </c>
      <c r="E144" s="41">
        <v>9.1214245808233896E-2</v>
      </c>
      <c r="F144" s="59">
        <v>106.35205875083</v>
      </c>
      <c r="G144" s="41">
        <v>0.11044280409743731</v>
      </c>
      <c r="H144" s="43">
        <v>16</v>
      </c>
    </row>
    <row r="145" spans="1:8" ht="15.5" x14ac:dyDescent="0.35">
      <c r="A145" s="89" t="s">
        <v>262</v>
      </c>
      <c r="B145" s="90" t="s">
        <v>24</v>
      </c>
      <c r="C145" s="91" t="s">
        <v>24</v>
      </c>
      <c r="D145" s="92" t="s">
        <v>24</v>
      </c>
      <c r="E145" s="93" t="s">
        <v>24</v>
      </c>
      <c r="F145" s="94" t="s">
        <v>24</v>
      </c>
      <c r="G145" s="93" t="s">
        <v>24</v>
      </c>
      <c r="H145" s="95" t="s">
        <v>24</v>
      </c>
    </row>
    <row r="146" spans="1:8" ht="15.5" x14ac:dyDescent="0.35">
      <c r="A146" s="35" t="s">
        <v>404</v>
      </c>
      <c r="B146" s="57">
        <v>1.20824896214429</v>
      </c>
      <c r="C146" s="39">
        <v>0.41985837861484671</v>
      </c>
      <c r="D146" s="58">
        <v>4.3770238100130001</v>
      </c>
      <c r="E146" s="41">
        <v>0.42136982773378967</v>
      </c>
      <c r="F146" s="59">
        <v>418.45674009100503</v>
      </c>
      <c r="G146" s="41">
        <v>0.43455233788563058</v>
      </c>
      <c r="H146" s="43">
        <v>108</v>
      </c>
    </row>
    <row r="147" spans="1:8" ht="15.5" x14ac:dyDescent="0.35">
      <c r="A147" s="35" t="s">
        <v>405</v>
      </c>
      <c r="B147" s="57">
        <v>1.6640715017375398</v>
      </c>
      <c r="C147" s="39">
        <v>0.57825364184774719</v>
      </c>
      <c r="D147" s="58">
        <v>5.9833607222378093</v>
      </c>
      <c r="E147" s="41">
        <v>0.57600958693230886</v>
      </c>
      <c r="F147" s="59">
        <v>543.51862893433793</v>
      </c>
      <c r="G147" s="41">
        <v>0.56442463045628943</v>
      </c>
      <c r="H147" s="43">
        <v>166</v>
      </c>
    </row>
    <row r="148" spans="1:8" ht="15.5" x14ac:dyDescent="0.35">
      <c r="A148" s="60" t="s">
        <v>409</v>
      </c>
      <c r="B148" s="57">
        <v>5.43313991767134E-3</v>
      </c>
      <c r="C148" s="39">
        <v>1.887979537406525E-3</v>
      </c>
      <c r="D148" s="58">
        <v>2.72216083063061E-2</v>
      </c>
      <c r="E148" s="41">
        <v>2.6205853339031368E-3</v>
      </c>
      <c r="F148" s="59">
        <v>0.98513908527737792</v>
      </c>
      <c r="G148" s="41">
        <v>1.0230316580793874E-3</v>
      </c>
      <c r="H148" s="43">
        <v>1</v>
      </c>
    </row>
    <row r="149" spans="1:8" ht="15.5" x14ac:dyDescent="0.35">
      <c r="A149" s="89" t="s">
        <v>263</v>
      </c>
      <c r="B149" s="90" t="s">
        <v>24</v>
      </c>
      <c r="C149" s="91" t="s">
        <v>24</v>
      </c>
      <c r="D149" s="92" t="s">
        <v>24</v>
      </c>
      <c r="E149" s="93" t="s">
        <v>24</v>
      </c>
      <c r="F149" s="94" t="s">
        <v>24</v>
      </c>
      <c r="G149" s="93" t="s">
        <v>24</v>
      </c>
      <c r="H149" s="95" t="s">
        <v>24</v>
      </c>
    </row>
    <row r="150" spans="1:8" ht="15.5" x14ac:dyDescent="0.35">
      <c r="A150" s="60" t="s">
        <v>410</v>
      </c>
      <c r="B150" s="57">
        <v>1.7204452281983298</v>
      </c>
      <c r="C150" s="39">
        <v>0.59784313220104213</v>
      </c>
      <c r="D150" s="58">
        <v>5.8391346812542304</v>
      </c>
      <c r="E150" s="41">
        <v>0.56212515205558911</v>
      </c>
      <c r="F150" s="59">
        <v>573.184372905131</v>
      </c>
      <c r="G150" s="41">
        <v>0.59523144311468057</v>
      </c>
      <c r="H150" s="43">
        <v>167</v>
      </c>
    </row>
    <row r="151" spans="1:8" ht="15.5" x14ac:dyDescent="0.35">
      <c r="A151" s="60" t="s">
        <v>411</v>
      </c>
      <c r="B151" s="57">
        <v>0.48179156948317198</v>
      </c>
      <c r="C151" s="39">
        <v>0.16741932625748857</v>
      </c>
      <c r="D151" s="58">
        <v>1.8880407694262</v>
      </c>
      <c r="E151" s="41">
        <v>0.18175898699649218</v>
      </c>
      <c r="F151" s="59">
        <v>179.59834624819499</v>
      </c>
      <c r="G151" s="41">
        <v>0.18650645040529892</v>
      </c>
      <c r="H151" s="43">
        <v>45</v>
      </c>
    </row>
    <row r="152" spans="1:8" ht="15.5" x14ac:dyDescent="0.35">
      <c r="A152" s="60" t="s">
        <v>412</v>
      </c>
      <c r="B152" s="57">
        <v>0.196027901964371</v>
      </c>
      <c r="C152" s="39">
        <v>6.8118375981027435E-2</v>
      </c>
      <c r="D152" s="58">
        <v>0.62479232800542595</v>
      </c>
      <c r="E152" s="41">
        <v>6.0147864633219306E-2</v>
      </c>
      <c r="F152" s="59">
        <v>39.197544056487295</v>
      </c>
      <c r="G152" s="41">
        <v>4.0705245673464778E-2</v>
      </c>
      <c r="H152" s="43">
        <v>20</v>
      </c>
    </row>
    <row r="153" spans="1:8" ht="15.5" x14ac:dyDescent="0.35">
      <c r="A153" s="60" t="s">
        <v>413</v>
      </c>
      <c r="B153" s="57">
        <v>0.11241723868062699</v>
      </c>
      <c r="C153" s="39">
        <v>3.9064233481352413E-2</v>
      </c>
      <c r="D153" s="58">
        <v>0.34555713534087695</v>
      </c>
      <c r="E153" s="41">
        <v>3.3266291642661795E-2</v>
      </c>
      <c r="F153" s="59">
        <v>32.699422555868196</v>
      </c>
      <c r="G153" s="41">
        <v>3.3957179220180253E-2</v>
      </c>
      <c r="H153" s="43">
        <v>15</v>
      </c>
    </row>
    <row r="154" spans="1:8" ht="15.5" x14ac:dyDescent="0.35">
      <c r="A154" s="60" t="s">
        <v>414</v>
      </c>
      <c r="B154" s="57">
        <v>0.32701135199347298</v>
      </c>
      <c r="C154" s="39">
        <v>0.11363424289060733</v>
      </c>
      <c r="D154" s="58">
        <v>1.55333514198992</v>
      </c>
      <c r="E154" s="41">
        <v>0.14953735451377181</v>
      </c>
      <c r="F154" s="59">
        <v>128.62377635147701</v>
      </c>
      <c r="G154" s="41">
        <v>0.13357118518166816</v>
      </c>
      <c r="H154" s="43">
        <v>25</v>
      </c>
    </row>
    <row r="155" spans="1:8" ht="15.5" x14ac:dyDescent="0.35">
      <c r="A155" s="60" t="s">
        <v>406</v>
      </c>
      <c r="B155" s="57">
        <v>4.0060313479526398E-2</v>
      </c>
      <c r="C155" s="39">
        <v>1.3920689188481857E-2</v>
      </c>
      <c r="D155" s="58">
        <v>0.136746084540463</v>
      </c>
      <c r="E155" s="41">
        <v>1.3164350158267472E-2</v>
      </c>
      <c r="F155" s="59">
        <v>9.6570459934622281</v>
      </c>
      <c r="G155" s="41">
        <v>1.0028496404707042E-2</v>
      </c>
      <c r="H155" s="43">
        <v>3</v>
      </c>
    </row>
    <row r="156" spans="1:8" ht="15.65" customHeight="1" x14ac:dyDescent="0.35">
      <c r="A156" s="123" t="s">
        <v>264</v>
      </c>
      <c r="B156" s="119" t="s">
        <v>24</v>
      </c>
      <c r="C156" s="120" t="s">
        <v>24</v>
      </c>
      <c r="D156" s="121" t="s">
        <v>24</v>
      </c>
      <c r="E156" s="120" t="s">
        <v>24</v>
      </c>
      <c r="F156" s="122" t="s">
        <v>24</v>
      </c>
      <c r="G156" s="120" t="s">
        <v>24</v>
      </c>
      <c r="H156" s="120" t="s">
        <v>24</v>
      </c>
    </row>
    <row r="157" spans="1:8" ht="15.65" customHeight="1" x14ac:dyDescent="0.35">
      <c r="A157" s="60" t="s">
        <v>407</v>
      </c>
      <c r="B157" s="57">
        <v>0.77284909519730904</v>
      </c>
      <c r="C157" s="39">
        <v>0.26855985661069659</v>
      </c>
      <c r="D157" s="58">
        <v>2.5914050529991202</v>
      </c>
      <c r="E157" s="41">
        <v>0.24947086151844994</v>
      </c>
      <c r="F157" s="59">
        <v>268.97460487559999</v>
      </c>
      <c r="G157" s="41">
        <v>0.27932049404948317</v>
      </c>
      <c r="H157" s="43">
        <v>76</v>
      </c>
    </row>
    <row r="158" spans="1:8" ht="15.65" customHeight="1" x14ac:dyDescent="0.35">
      <c r="A158" s="60" t="s">
        <v>415</v>
      </c>
      <c r="B158" s="57">
        <v>2.0295987286705999</v>
      </c>
      <c r="C158" s="39">
        <v>0.70527189193366635</v>
      </c>
      <c r="D158" s="58">
        <v>7.5813064097121403</v>
      </c>
      <c r="E158" s="41">
        <v>0.72984153491456372</v>
      </c>
      <c r="F158" s="59">
        <v>661.43439316924002</v>
      </c>
      <c r="G158" s="41">
        <v>0.68687592855392277</v>
      </c>
      <c r="H158" s="43">
        <v>191</v>
      </c>
    </row>
    <row r="159" spans="1:8" ht="15.65" customHeight="1" x14ac:dyDescent="0.35">
      <c r="A159" s="60" t="s">
        <v>416</v>
      </c>
      <c r="B159" s="57">
        <v>7.5305779931592487E-2</v>
      </c>
      <c r="C159" s="39">
        <v>2.6168251455637555E-2</v>
      </c>
      <c r="D159" s="58">
        <v>0.21489467784585398</v>
      </c>
      <c r="E159" s="41">
        <v>2.0687603566987855E-2</v>
      </c>
      <c r="F159" s="59">
        <v>32.551510065780796</v>
      </c>
      <c r="G159" s="41">
        <v>3.3803577396593933E-2</v>
      </c>
      <c r="H159" s="43">
        <v>8</v>
      </c>
    </row>
    <row r="160" spans="1:8" ht="15.5" x14ac:dyDescent="0.35">
      <c r="A160" s="89" t="s">
        <v>265</v>
      </c>
      <c r="B160" s="90" t="s">
        <v>24</v>
      </c>
      <c r="C160" s="91" t="s">
        <v>24</v>
      </c>
      <c r="D160" s="92" t="s">
        <v>24</v>
      </c>
      <c r="E160" s="93" t="s">
        <v>24</v>
      </c>
      <c r="F160" s="94" t="s">
        <v>24</v>
      </c>
      <c r="G160" s="93" t="s">
        <v>24</v>
      </c>
      <c r="H160" s="95" t="s">
        <v>24</v>
      </c>
    </row>
    <row r="161" spans="1:8" ht="15.5" x14ac:dyDescent="0.35">
      <c r="A161" s="60" t="s">
        <v>417</v>
      </c>
      <c r="B161" s="57">
        <v>1.2045670001280899</v>
      </c>
      <c r="C161" s="39">
        <v>0.41857892160666549</v>
      </c>
      <c r="D161" s="58">
        <v>4.0604528457378599</v>
      </c>
      <c r="E161" s="41">
        <v>0.3908939933604465</v>
      </c>
      <c r="F161" s="59">
        <v>422.66516424309498</v>
      </c>
      <c r="G161" s="41">
        <v>0.4389226356461764</v>
      </c>
      <c r="H161" s="43">
        <v>121</v>
      </c>
    </row>
    <row r="162" spans="1:8" ht="15.5" x14ac:dyDescent="0.35">
      <c r="A162" s="60" t="s">
        <v>418</v>
      </c>
      <c r="B162" s="57">
        <v>1.56354988095931</v>
      </c>
      <c r="C162" s="39">
        <v>0.54332305548847337</v>
      </c>
      <c r="D162" s="58">
        <v>6.0191825831589698</v>
      </c>
      <c r="E162" s="41">
        <v>0.57945810629629391</v>
      </c>
      <c r="F162" s="59">
        <v>514.34766452219696</v>
      </c>
      <c r="G162" s="41">
        <v>0.53413162864941788</v>
      </c>
      <c r="H162" s="43">
        <v>145</v>
      </c>
    </row>
    <row r="163" spans="1:8" ht="15.5" x14ac:dyDescent="0.35">
      <c r="A163" s="60" t="s">
        <v>419</v>
      </c>
      <c r="B163" s="57">
        <v>2.1520246011522099E-2</v>
      </c>
      <c r="C163" s="39">
        <v>7.4781405826784145E-3</v>
      </c>
      <c r="D163" s="58">
        <v>9.2233112980201995E-2</v>
      </c>
      <c r="E163" s="41">
        <v>8.879149992036128E-3</v>
      </c>
      <c r="F163" s="59">
        <v>10.1630466844056</v>
      </c>
      <c r="G163" s="41">
        <v>1.0553960000235141E-2</v>
      </c>
      <c r="H163" s="43">
        <v>2</v>
      </c>
    </row>
    <row r="164" spans="1:8" ht="15.5" x14ac:dyDescent="0.35">
      <c r="A164" s="60" t="s">
        <v>408</v>
      </c>
      <c r="B164" s="57">
        <v>8.8116476700581203E-2</v>
      </c>
      <c r="C164" s="39">
        <v>3.061988232218386E-2</v>
      </c>
      <c r="D164" s="58">
        <v>0.21573759868009279</v>
      </c>
      <c r="E164" s="41">
        <v>2.076875035122602E-2</v>
      </c>
      <c r="F164" s="59">
        <v>15.784632660922959</v>
      </c>
      <c r="G164" s="41">
        <v>1.6391775704170088E-2</v>
      </c>
      <c r="H164" s="43">
        <v>7</v>
      </c>
    </row>
    <row r="165" spans="1:8" ht="15.5" x14ac:dyDescent="0.35">
      <c r="A165" s="89" t="s">
        <v>266</v>
      </c>
      <c r="B165" s="90" t="s">
        <v>24</v>
      </c>
      <c r="C165" s="91" t="s">
        <v>24</v>
      </c>
      <c r="D165" s="92" t="s">
        <v>24</v>
      </c>
      <c r="E165" s="93" t="s">
        <v>24</v>
      </c>
      <c r="F165" s="94" t="s">
        <v>24</v>
      </c>
      <c r="G165" s="93" t="s">
        <v>24</v>
      </c>
      <c r="H165" s="95" t="s">
        <v>24</v>
      </c>
    </row>
    <row r="166" spans="1:8" ht="15.5" x14ac:dyDescent="0.35">
      <c r="A166" s="60" t="s">
        <v>420</v>
      </c>
      <c r="B166" s="57">
        <v>2.4724816207435496</v>
      </c>
      <c r="C166" s="39">
        <v>0.85917071478222828</v>
      </c>
      <c r="D166" s="58">
        <v>8.6865978128577304</v>
      </c>
      <c r="E166" s="41">
        <v>0.83624635891247401</v>
      </c>
      <c r="F166" s="59">
        <v>809.73109587786894</v>
      </c>
      <c r="G166" s="41">
        <v>0.84087674318711558</v>
      </c>
      <c r="H166" s="43">
        <v>235</v>
      </c>
    </row>
    <row r="167" spans="1:8" ht="15.5" x14ac:dyDescent="0.35">
      <c r="A167" s="60" t="s">
        <v>422</v>
      </c>
      <c r="B167" s="57">
        <v>0.28158176339234398</v>
      </c>
      <c r="C167" s="39">
        <v>9.7847766751319981E-2</v>
      </c>
      <c r="D167" s="58">
        <v>1.1897510182936</v>
      </c>
      <c r="E167" s="41">
        <v>0.11453563046141758</v>
      </c>
      <c r="F167" s="59">
        <v>104.45370461492</v>
      </c>
      <c r="G167" s="41">
        <v>0.1084714313153544</v>
      </c>
      <c r="H167" s="43">
        <v>29</v>
      </c>
    </row>
    <row r="168" spans="1:8" ht="15.5" x14ac:dyDescent="0.35">
      <c r="A168" s="60" t="s">
        <v>421</v>
      </c>
      <c r="B168" s="57">
        <v>0.12369021966360799</v>
      </c>
      <c r="C168" s="39">
        <v>4.2981518466452345E-2</v>
      </c>
      <c r="D168" s="58">
        <v>0.51125730940578595</v>
      </c>
      <c r="E168" s="41">
        <v>4.9218010626110115E-2</v>
      </c>
      <c r="F168" s="59">
        <v>48.775707617832303</v>
      </c>
      <c r="G168" s="41">
        <v>5.065182549753032E-2</v>
      </c>
      <c r="H168" s="43">
        <v>11</v>
      </c>
    </row>
    <row r="169" spans="1:8" ht="15.5" x14ac:dyDescent="0.35">
      <c r="A169" s="89" t="s">
        <v>267</v>
      </c>
      <c r="B169" s="90" t="s">
        <v>24</v>
      </c>
      <c r="C169" s="91" t="s">
        <v>24</v>
      </c>
      <c r="D169" s="92" t="s">
        <v>24</v>
      </c>
      <c r="E169" s="93" t="s">
        <v>24</v>
      </c>
      <c r="F169" s="94" t="s">
        <v>24</v>
      </c>
      <c r="G169" s="93" t="s">
        <v>24</v>
      </c>
      <c r="H169" s="95" t="s">
        <v>24</v>
      </c>
    </row>
    <row r="170" spans="1:8" ht="15.5" x14ac:dyDescent="0.35">
      <c r="A170" s="60" t="s">
        <v>423</v>
      </c>
      <c r="B170" s="57">
        <v>1.2468249208915798</v>
      </c>
      <c r="C170" s="39">
        <v>0.43326326452876163</v>
      </c>
      <c r="D170" s="58">
        <v>4.4410511953507399</v>
      </c>
      <c r="E170" s="41">
        <v>0.42753365262966753</v>
      </c>
      <c r="F170" s="59">
        <v>388.24332361430498</v>
      </c>
      <c r="G170" s="41">
        <v>0.40317678694431486</v>
      </c>
      <c r="H170" s="43">
        <v>112</v>
      </c>
    </row>
    <row r="171" spans="1:8" ht="15.5" x14ac:dyDescent="0.35">
      <c r="A171" s="60" t="s">
        <v>424</v>
      </c>
      <c r="B171" s="57">
        <v>1.6309286829079199</v>
      </c>
      <c r="C171" s="39">
        <v>0.56673673547123826</v>
      </c>
      <c r="D171" s="58">
        <v>5.9465549452063806</v>
      </c>
      <c r="E171" s="41">
        <v>0.57246634737033464</v>
      </c>
      <c r="F171" s="59">
        <v>574.71718449631589</v>
      </c>
      <c r="G171" s="41">
        <v>0.59682321305568509</v>
      </c>
      <c r="H171" s="43">
        <v>163</v>
      </c>
    </row>
    <row r="172" spans="1:8" ht="15.5" x14ac:dyDescent="0.35">
      <c r="A172" s="89" t="s">
        <v>268</v>
      </c>
      <c r="B172" s="89" t="s">
        <v>24</v>
      </c>
      <c r="C172" s="91" t="s">
        <v>24</v>
      </c>
      <c r="D172" s="92" t="s">
        <v>24</v>
      </c>
      <c r="E172" s="93" t="s">
        <v>24</v>
      </c>
      <c r="F172" s="94" t="s">
        <v>24</v>
      </c>
      <c r="G172" s="93" t="s">
        <v>24</v>
      </c>
      <c r="H172" s="95" t="s">
        <v>24</v>
      </c>
    </row>
    <row r="173" spans="1:8" ht="15.5" x14ac:dyDescent="0.35">
      <c r="A173" s="60" t="s">
        <v>425</v>
      </c>
      <c r="B173" s="163">
        <v>2.4118803833597497</v>
      </c>
      <c r="C173" s="39">
        <v>0.83811219284908289</v>
      </c>
      <c r="D173" s="58">
        <v>8.8372781890210188</v>
      </c>
      <c r="E173" s="41">
        <v>0.85075214341415784</v>
      </c>
      <c r="F173" s="59">
        <v>766.53480683583291</v>
      </c>
      <c r="G173" s="41">
        <v>0.79601894405806362</v>
      </c>
      <c r="H173" s="43">
        <v>231</v>
      </c>
    </row>
    <row r="174" spans="1:8" ht="15.5" x14ac:dyDescent="0.35">
      <c r="A174" s="60" t="s">
        <v>430</v>
      </c>
      <c r="B174" s="163">
        <v>4.3032100084466597E-2</v>
      </c>
      <c r="C174" s="39">
        <v>1.4953365023208133E-2</v>
      </c>
      <c r="D174" s="58">
        <v>0.145746413306928</v>
      </c>
      <c r="E174" s="41">
        <v>1.4030798947784466E-2</v>
      </c>
      <c r="F174" s="59">
        <v>20.2226694695951</v>
      </c>
      <c r="G174" s="41">
        <v>2.100051798517993E-2</v>
      </c>
      <c r="H174" s="43">
        <v>6</v>
      </c>
    </row>
    <row r="175" spans="1:8" ht="15.5" x14ac:dyDescent="0.35">
      <c r="A175" s="60" t="s">
        <v>426</v>
      </c>
      <c r="B175" s="163">
        <v>0.21348578347289501</v>
      </c>
      <c r="C175" s="39">
        <v>7.4184872252798018E-2</v>
      </c>
      <c r="D175" s="58">
        <v>0.60565447720486398</v>
      </c>
      <c r="E175" s="41">
        <v>5.8305491083278801E-2</v>
      </c>
      <c r="F175" s="59">
        <v>99.531195399982195</v>
      </c>
      <c r="G175" s="41">
        <v>0.10335958179143569</v>
      </c>
      <c r="H175" s="43">
        <v>18</v>
      </c>
    </row>
    <row r="176" spans="1:8" ht="15.5" x14ac:dyDescent="0.35">
      <c r="A176" s="60" t="s">
        <v>427</v>
      </c>
      <c r="B176" s="163">
        <v>9.9226655564947502E-2</v>
      </c>
      <c r="C176" s="39">
        <v>3.448059466729135E-2</v>
      </c>
      <c r="D176" s="58">
        <v>0.26581705792128202</v>
      </c>
      <c r="E176" s="41">
        <v>2.5589828332384768E-2</v>
      </c>
      <c r="F176" s="59">
        <v>33.589363329630004</v>
      </c>
      <c r="G176" s="41">
        <v>3.4881350841203342E-2</v>
      </c>
      <c r="H176" s="43">
        <v>8</v>
      </c>
    </row>
    <row r="177" spans="1:8" ht="15.5" x14ac:dyDescent="0.35">
      <c r="A177" s="60" t="s">
        <v>428</v>
      </c>
      <c r="B177" s="163">
        <v>5.8669281838938294E-3</v>
      </c>
      <c r="C177" s="39">
        <v>2.0387180390106091E-3</v>
      </c>
      <c r="D177" s="58">
        <v>1.1758005382024999E-2</v>
      </c>
      <c r="E177" s="41">
        <v>1.1319263767729266E-3</v>
      </c>
      <c r="F177" s="59">
        <v>0.93814788448955899</v>
      </c>
      <c r="G177" s="41">
        <v>9.7423297901411804E-4</v>
      </c>
      <c r="H177" s="43">
        <v>1</v>
      </c>
    </row>
    <row r="178" spans="1:8" ht="15.5" x14ac:dyDescent="0.35">
      <c r="A178" s="60" t="s">
        <v>429</v>
      </c>
      <c r="B178" s="163">
        <v>4.7028295821060296E-3</v>
      </c>
      <c r="C178" s="39">
        <v>1.6342016133337061E-3</v>
      </c>
      <c r="D178" s="58">
        <v>4.7125083011029401E-3</v>
      </c>
      <c r="E178" s="41">
        <v>4.5366644030750701E-4</v>
      </c>
      <c r="F178" s="59">
        <v>0.20528418577044499</v>
      </c>
      <c r="G178" s="41">
        <v>2.1318027483102433E-4</v>
      </c>
      <c r="H178" s="43">
        <v>1</v>
      </c>
    </row>
    <row r="179" spans="1:8" ht="15.5" x14ac:dyDescent="0.35">
      <c r="A179" s="60" t="s">
        <v>431</v>
      </c>
      <c r="B179" s="163">
        <v>1.3357660885528599E-2</v>
      </c>
      <c r="C179" s="39">
        <v>4.6416972140674133E-3</v>
      </c>
      <c r="D179" s="58">
        <v>0.18014825455381298</v>
      </c>
      <c r="E179" s="41">
        <v>1.7342615046834212E-2</v>
      </c>
      <c r="F179" s="59">
        <v>12.231406960882699</v>
      </c>
      <c r="G179" s="41">
        <v>1.2701878070660822E-2</v>
      </c>
      <c r="H179" s="43">
        <v>2</v>
      </c>
    </row>
    <row r="180" spans="1:8" ht="15.5" x14ac:dyDescent="0.35">
      <c r="A180" s="60" t="s">
        <v>432</v>
      </c>
      <c r="B180" s="163">
        <v>8.6201262665917197E-2</v>
      </c>
      <c r="C180" s="39">
        <v>2.9954358341209481E-2</v>
      </c>
      <c r="D180" s="58">
        <v>0.33649123486608801</v>
      </c>
      <c r="E180" s="41">
        <v>3.2393530358481769E-2</v>
      </c>
      <c r="F180" s="59">
        <v>29.7076340444378</v>
      </c>
      <c r="G180" s="41">
        <v>3.0850313999611197E-2</v>
      </c>
      <c r="H180" s="43">
        <v>8</v>
      </c>
    </row>
    <row r="181" spans="1:8" ht="15.5" x14ac:dyDescent="0.35">
      <c r="A181" s="89" t="s">
        <v>269</v>
      </c>
      <c r="B181" s="164" t="s">
        <v>24</v>
      </c>
      <c r="C181" s="91" t="s">
        <v>24</v>
      </c>
      <c r="D181" s="92" t="s">
        <v>24</v>
      </c>
      <c r="E181" s="93" t="s">
        <v>24</v>
      </c>
      <c r="F181" s="94" t="s">
        <v>24</v>
      </c>
      <c r="G181" s="93" t="s">
        <v>24</v>
      </c>
      <c r="H181" s="95" t="s">
        <v>24</v>
      </c>
    </row>
    <row r="182" spans="1:8" ht="15.5" x14ac:dyDescent="0.35">
      <c r="A182" s="60" t="s">
        <v>434</v>
      </c>
      <c r="B182" s="163">
        <v>0.63557821891758493</v>
      </c>
      <c r="C182" s="39">
        <v>0.2208591514153368</v>
      </c>
      <c r="D182" s="58">
        <v>2.00067131079817</v>
      </c>
      <c r="E182" s="41">
        <v>0.19260176827332728</v>
      </c>
      <c r="F182" s="59">
        <v>226.346394730995</v>
      </c>
      <c r="G182" s="41">
        <v>0.23505262451011466</v>
      </c>
      <c r="H182" s="43">
        <v>72</v>
      </c>
    </row>
    <row r="183" spans="1:8" ht="15.5" x14ac:dyDescent="0.35">
      <c r="A183" s="60" t="s">
        <v>433</v>
      </c>
      <c r="B183" s="163">
        <v>1.2468249208915798</v>
      </c>
      <c r="C183" s="39">
        <v>0.43326326452876163</v>
      </c>
      <c r="D183" s="58">
        <v>4.4410511953507399</v>
      </c>
      <c r="E183" s="41">
        <v>0.42753365262966753</v>
      </c>
      <c r="F183" s="59">
        <v>388.24332361430498</v>
      </c>
      <c r="G183" s="41">
        <v>0.40317678694431486</v>
      </c>
      <c r="H183" s="43">
        <v>112</v>
      </c>
    </row>
    <row r="184" spans="1:8" ht="15.5" x14ac:dyDescent="0.35">
      <c r="A184" s="60" t="s">
        <v>435</v>
      </c>
      <c r="B184" s="163">
        <v>0.7347380049638369</v>
      </c>
      <c r="C184" s="39">
        <v>0.25531650937514661</v>
      </c>
      <c r="D184" s="58">
        <v>2.8242669031513699</v>
      </c>
      <c r="E184" s="41">
        <v>0.27188813908956133</v>
      </c>
      <c r="F184" s="59">
        <v>233.30796794073598</v>
      </c>
      <c r="G184" s="41">
        <v>0.24228196896516396</v>
      </c>
      <c r="H184" s="43">
        <v>73</v>
      </c>
    </row>
    <row r="185" spans="1:8" ht="15.5" x14ac:dyDescent="0.35">
      <c r="A185" s="60" t="s">
        <v>436</v>
      </c>
      <c r="B185" s="163">
        <v>0.240889669957987</v>
      </c>
      <c r="C185" s="39">
        <v>8.3707538282617455E-2</v>
      </c>
      <c r="D185" s="58">
        <v>0.947497659863895</v>
      </c>
      <c r="E185" s="41">
        <v>9.1214245808233896E-2</v>
      </c>
      <c r="F185" s="59">
        <v>106.35205875083</v>
      </c>
      <c r="G185" s="41">
        <v>0.11044280409743731</v>
      </c>
      <c r="H185" s="43">
        <v>16</v>
      </c>
    </row>
    <row r="186" spans="1:8" ht="15.5" x14ac:dyDescent="0.35">
      <c r="A186" s="60" t="s">
        <v>290</v>
      </c>
      <c r="B186" s="163">
        <v>1.9722789068515299E-2</v>
      </c>
      <c r="C186" s="39">
        <v>6.8535363981389119E-3</v>
      </c>
      <c r="D186" s="40">
        <v>0.174119071392946</v>
      </c>
      <c r="E186" s="41">
        <v>1.6762194199212082E-2</v>
      </c>
      <c r="F186" s="42">
        <v>8.7107630737547002</v>
      </c>
      <c r="G186" s="41">
        <v>9.0458154829689483E-3</v>
      </c>
      <c r="H186" s="43">
        <v>2</v>
      </c>
    </row>
    <row r="187" spans="1:8" ht="15.5" x14ac:dyDescent="0.35">
      <c r="A187" s="89" t="s">
        <v>271</v>
      </c>
      <c r="B187" s="164" t="s">
        <v>24</v>
      </c>
      <c r="C187" s="91" t="s">
        <v>24</v>
      </c>
      <c r="D187" s="92" t="s">
        <v>24</v>
      </c>
      <c r="E187" s="93" t="s">
        <v>24</v>
      </c>
      <c r="F187" s="94" t="s">
        <v>24</v>
      </c>
      <c r="G187" s="93" t="s">
        <v>24</v>
      </c>
      <c r="H187" s="95" t="s">
        <v>24</v>
      </c>
    </row>
    <row r="188" spans="1:8" ht="15.5" x14ac:dyDescent="0.35">
      <c r="A188" s="136" t="s">
        <v>437</v>
      </c>
      <c r="B188" s="163">
        <v>2.0410950269919299</v>
      </c>
      <c r="C188" s="63">
        <v>0.70926677819013795</v>
      </c>
      <c r="D188" s="58">
        <v>7.9873717663422594</v>
      </c>
      <c r="E188" s="64">
        <v>0.76893286655879001</v>
      </c>
      <c r="F188" s="59">
        <v>764.35306155236094</v>
      </c>
      <c r="G188" s="64">
        <v>0.7937532797186686</v>
      </c>
      <c r="H188" s="65">
        <v>201</v>
      </c>
    </row>
    <row r="189" spans="1:8" ht="15.5" x14ac:dyDescent="0.35">
      <c r="A189" s="60" t="s">
        <v>438</v>
      </c>
      <c r="B189" s="163">
        <v>0.64818136098420698</v>
      </c>
      <c r="C189" s="39">
        <v>0.22523865842037785</v>
      </c>
      <c r="D189" s="40">
        <v>3.1486649703649898</v>
      </c>
      <c r="E189" s="41">
        <v>0.30311747747841772</v>
      </c>
      <c r="F189" s="42">
        <v>270.57205599655498</v>
      </c>
      <c r="G189" s="41">
        <v>0.28097938982713999</v>
      </c>
      <c r="H189" s="43">
        <v>61</v>
      </c>
    </row>
    <row r="190" spans="1:8" ht="15.5" x14ac:dyDescent="0.35">
      <c r="A190" s="60" t="s">
        <v>439</v>
      </c>
      <c r="B190" s="163">
        <v>0.92609567271303095</v>
      </c>
      <c r="C190" s="39">
        <v>0.32181201041336766</v>
      </c>
      <c r="D190" s="40">
        <v>3.6706314262638502</v>
      </c>
      <c r="E190" s="41">
        <v>0.35336644233480635</v>
      </c>
      <c r="F190" s="42">
        <v>326.65387014194999</v>
      </c>
      <c r="G190" s="41">
        <v>0.33921834529108785</v>
      </c>
      <c r="H190" s="43">
        <v>84</v>
      </c>
    </row>
    <row r="191" spans="1:8" ht="15.5" x14ac:dyDescent="0.35">
      <c r="A191" s="60" t="s">
        <v>440</v>
      </c>
      <c r="B191" s="163">
        <v>1.40757120892906</v>
      </c>
      <c r="C191" s="39">
        <v>0.48912151723853037</v>
      </c>
      <c r="D191" s="40">
        <v>5.4475731287207898</v>
      </c>
      <c r="E191" s="41">
        <v>0.52443008090684406</v>
      </c>
      <c r="F191" s="42">
        <v>556.026334766584</v>
      </c>
      <c r="G191" s="41">
        <v>0.57741343500943443</v>
      </c>
      <c r="H191" s="43">
        <v>142</v>
      </c>
    </row>
    <row r="192" spans="1:8" ht="15.5" x14ac:dyDescent="0.35">
      <c r="A192" s="136" t="s">
        <v>441</v>
      </c>
      <c r="B192" s="163">
        <v>0.77275717710866099</v>
      </c>
      <c r="C192" s="63">
        <v>0.26852791569382078</v>
      </c>
      <c r="D192" s="58">
        <v>2.10076155997815</v>
      </c>
      <c r="E192" s="64">
        <v>0.20223731354002644</v>
      </c>
      <c r="F192" s="59">
        <v>169.42564219977899</v>
      </c>
      <c r="G192" s="64">
        <v>0.1759424615784099</v>
      </c>
      <c r="H192" s="65">
        <v>68</v>
      </c>
    </row>
    <row r="193" spans="1:8" ht="15.5" x14ac:dyDescent="0.35">
      <c r="A193" s="60" t="s">
        <v>290</v>
      </c>
      <c r="B193" s="163">
        <v>6.3901399698909067E-2</v>
      </c>
      <c r="C193" s="63">
        <v>2.2205306116041348E-2</v>
      </c>
      <c r="D193" s="58">
        <v>0.29947281423668892</v>
      </c>
      <c r="E193" s="64">
        <v>2.8829819901183495E-2</v>
      </c>
      <c r="F193" s="59">
        <v>29.181804358481003</v>
      </c>
      <c r="G193" s="64">
        <v>3.030425870292151E-2</v>
      </c>
      <c r="H193" s="65">
        <v>6</v>
      </c>
    </row>
    <row r="194" spans="1:8" ht="15.5" x14ac:dyDescent="0.35">
      <c r="A194" s="89" t="s">
        <v>270</v>
      </c>
      <c r="B194" s="164" t="s">
        <v>24</v>
      </c>
      <c r="C194" s="91" t="s">
        <v>24</v>
      </c>
      <c r="D194" s="92" t="s">
        <v>24</v>
      </c>
      <c r="E194" s="93" t="s">
        <v>24</v>
      </c>
      <c r="F194" s="94" t="s">
        <v>24</v>
      </c>
      <c r="G194" s="93" t="s">
        <v>24</v>
      </c>
      <c r="H194" s="95" t="s">
        <v>24</v>
      </c>
    </row>
    <row r="195" spans="1:8" ht="15.5" x14ac:dyDescent="0.35">
      <c r="A195" s="60" t="s">
        <v>442</v>
      </c>
      <c r="B195" s="163">
        <v>2.5815329610428401</v>
      </c>
      <c r="C195" s="39">
        <v>0.89706532124030369</v>
      </c>
      <c r="D195" s="40">
        <v>9.4965927269619996</v>
      </c>
      <c r="E195" s="41">
        <v>0.91422341186808675</v>
      </c>
      <c r="F195" s="42">
        <v>874.29434142434502</v>
      </c>
      <c r="G195" s="41">
        <v>0.90792336140529417</v>
      </c>
      <c r="H195" s="43">
        <v>246</v>
      </c>
    </row>
    <row r="196" spans="1:8" ht="15.5" x14ac:dyDescent="0.35">
      <c r="A196" s="60" t="s">
        <v>443</v>
      </c>
      <c r="B196" s="163">
        <v>0.23215672385836897</v>
      </c>
      <c r="C196" s="39">
        <v>8.06728983161909E-2</v>
      </c>
      <c r="D196" s="40">
        <v>0.71714733314721901</v>
      </c>
      <c r="E196" s="41">
        <v>6.9038749009476555E-2</v>
      </c>
      <c r="F196" s="42">
        <v>71.595561413971595</v>
      </c>
      <c r="G196" s="41">
        <v>7.4349426389713369E-2</v>
      </c>
      <c r="H196" s="43">
        <v>23</v>
      </c>
    </row>
    <row r="197" spans="1:8" ht="15.5" x14ac:dyDescent="0.35">
      <c r="A197" s="60" t="s">
        <v>444</v>
      </c>
      <c r="B197" s="163">
        <v>6.4063918898290398E-2</v>
      </c>
      <c r="C197" s="52">
        <v>2.2261780443505227E-2</v>
      </c>
      <c r="D197" s="74">
        <v>0.173866080447904</v>
      </c>
      <c r="E197" s="53">
        <v>1.673783912243898E-2</v>
      </c>
      <c r="F197" s="54">
        <v>17.070605272304501</v>
      </c>
      <c r="G197" s="53">
        <v>1.7727212204992626E-2</v>
      </c>
      <c r="H197" s="55">
        <v>6</v>
      </c>
    </row>
    <row r="198" spans="1:8" ht="15.5" x14ac:dyDescent="0.35">
      <c r="A198" s="9"/>
      <c r="H198" s="1"/>
    </row>
    <row r="199" spans="1:8" x14ac:dyDescent="0.35">
      <c r="A199" s="5"/>
      <c r="H199" s="2"/>
    </row>
    <row r="200" spans="1:8" x14ac:dyDescent="0.35">
      <c r="A200" s="6"/>
    </row>
    <row r="201" spans="1:8" x14ac:dyDescent="0.35">
      <c r="A201" s="6"/>
    </row>
    <row r="202" spans="1:8" ht="15.5" x14ac:dyDescent="0.35">
      <c r="A202" s="4"/>
    </row>
    <row r="203" spans="1:8" x14ac:dyDescent="0.35">
      <c r="A203" s="6"/>
    </row>
    <row r="204" spans="1:8" x14ac:dyDescent="0.35">
      <c r="A204" s="6"/>
    </row>
    <row r="205" spans="1:8" ht="15.5" x14ac:dyDescent="0.35">
      <c r="A205" s="4"/>
    </row>
    <row r="206" spans="1:8" x14ac:dyDescent="0.35">
      <c r="A206" s="6"/>
    </row>
    <row r="207" spans="1:8" x14ac:dyDescent="0.35">
      <c r="A207" s="6"/>
    </row>
    <row r="208" spans="1:8" x14ac:dyDescent="0.35">
      <c r="A208" s="6"/>
    </row>
    <row r="209" spans="1:1" x14ac:dyDescent="0.35">
      <c r="A209" s="6"/>
    </row>
    <row r="210" spans="1:1" x14ac:dyDescent="0.35">
      <c r="A210" s="6"/>
    </row>
    <row r="211" spans="1:1" x14ac:dyDescent="0.35">
      <c r="A211" s="6"/>
    </row>
    <row r="212" spans="1:1" x14ac:dyDescent="0.35">
      <c r="A212" s="6"/>
    </row>
    <row r="213" spans="1:1" x14ac:dyDescent="0.35">
      <c r="A213" s="6"/>
    </row>
    <row r="214" spans="1:1" x14ac:dyDescent="0.35">
      <c r="A214" s="6"/>
    </row>
    <row r="215" spans="1:1" x14ac:dyDescent="0.35">
      <c r="A215" s="6"/>
    </row>
    <row r="216" spans="1:1" x14ac:dyDescent="0.35">
      <c r="A216" s="6"/>
    </row>
    <row r="217" spans="1:1" x14ac:dyDescent="0.35">
      <c r="A217" s="6"/>
    </row>
    <row r="218" spans="1:1" ht="15.5" x14ac:dyDescent="0.35">
      <c r="A218" s="4"/>
    </row>
    <row r="219" spans="1:1" x14ac:dyDescent="0.35">
      <c r="A219" s="6"/>
    </row>
    <row r="220" spans="1:1" x14ac:dyDescent="0.35">
      <c r="A220" s="6"/>
    </row>
    <row r="221" spans="1:1" x14ac:dyDescent="0.35">
      <c r="A221" s="6"/>
    </row>
    <row r="222" spans="1:1" ht="15.5" x14ac:dyDescent="0.35">
      <c r="A222" s="4"/>
    </row>
    <row r="223" spans="1:1" x14ac:dyDescent="0.35">
      <c r="A223" s="6"/>
    </row>
    <row r="224" spans="1:1" x14ac:dyDescent="0.35">
      <c r="A224" s="6"/>
    </row>
    <row r="225" spans="1:1" x14ac:dyDescent="0.35">
      <c r="A225" s="6"/>
    </row>
    <row r="226" spans="1:1" ht="15.5" x14ac:dyDescent="0.35">
      <c r="A226" s="4"/>
    </row>
    <row r="227" spans="1:1" x14ac:dyDescent="0.35">
      <c r="A227" s="6"/>
    </row>
    <row r="228" spans="1:1" x14ac:dyDescent="0.35">
      <c r="A228" s="6"/>
    </row>
    <row r="229" spans="1:1" ht="15.5" x14ac:dyDescent="0.35">
      <c r="A229" s="4"/>
    </row>
    <row r="238" spans="1:1" ht="15.5" x14ac:dyDescent="0.35">
      <c r="A238" s="4"/>
    </row>
    <row r="239" spans="1:1" x14ac:dyDescent="0.35">
      <c r="A239" s="6"/>
    </row>
    <row r="240" spans="1:1" x14ac:dyDescent="0.35">
      <c r="A240" s="6"/>
    </row>
    <row r="241" spans="1:1" ht="15.5" x14ac:dyDescent="0.35">
      <c r="A241" s="4"/>
    </row>
    <row r="242" spans="1:1" x14ac:dyDescent="0.35">
      <c r="A242" s="6"/>
    </row>
    <row r="243" spans="1:1" x14ac:dyDescent="0.35">
      <c r="A243" s="6"/>
    </row>
    <row r="246" spans="1:1" x14ac:dyDescent="0.35">
      <c r="A246" s="8"/>
    </row>
    <row r="247" spans="1:1" x14ac:dyDescent="0.35">
      <c r="A247" s="8"/>
    </row>
    <row r="248" spans="1:1" x14ac:dyDescent="0.35">
      <c r="A248" s="8"/>
    </row>
    <row r="249" spans="1:1" x14ac:dyDescent="0.35">
      <c r="A249" s="8"/>
    </row>
    <row r="250" spans="1:1" x14ac:dyDescent="0.35">
      <c r="A250" s="8"/>
    </row>
    <row r="251" spans="1:1" x14ac:dyDescent="0.35">
      <c r="A251" s="8"/>
    </row>
    <row r="252" spans="1:1" x14ac:dyDescent="0.35">
      <c r="A252" s="8"/>
    </row>
    <row r="253" spans="1:1" x14ac:dyDescent="0.35">
      <c r="A253" s="8"/>
    </row>
    <row r="254" spans="1:1" x14ac:dyDescent="0.35">
      <c r="A254" s="8"/>
    </row>
    <row r="255" spans="1:1" x14ac:dyDescent="0.35">
      <c r="A255" s="8"/>
    </row>
    <row r="256" spans="1:1" x14ac:dyDescent="0.35">
      <c r="A256" s="8"/>
    </row>
    <row r="257" spans="1:1" x14ac:dyDescent="0.35">
      <c r="A257" s="8"/>
    </row>
    <row r="258" spans="1:1" x14ac:dyDescent="0.35">
      <c r="A258" s="8"/>
    </row>
  </sheetData>
  <phoneticPr fontId="22" type="noConversion"/>
  <conditionalFormatting sqref="H6">
    <cfRule type="cellIs" dxfId="31" priority="19" operator="between">
      <formula>30</formula>
      <formula>99</formula>
    </cfRule>
    <cfRule type="cellIs" dxfId="30" priority="20" operator="between">
      <formula>0</formula>
      <formula>29</formula>
    </cfRule>
  </conditionalFormatting>
  <conditionalFormatting sqref="H8:H128">
    <cfRule type="cellIs" dxfId="29" priority="3" operator="between">
      <formula>30</formula>
      <formula>99</formula>
    </cfRule>
    <cfRule type="cellIs" dxfId="28" priority="4" operator="between">
      <formula>0</formula>
      <formula>29</formula>
    </cfRule>
  </conditionalFormatting>
  <conditionalFormatting sqref="H130:H132 H134:H155">
    <cfRule type="cellIs" dxfId="27" priority="11" operator="between">
      <formula>30</formula>
      <formula>99</formula>
    </cfRule>
    <cfRule type="cellIs" dxfId="26" priority="12" operator="between">
      <formula>0</formula>
      <formula>29</formula>
    </cfRule>
  </conditionalFormatting>
  <conditionalFormatting sqref="H157:H197">
    <cfRule type="cellIs" dxfId="25" priority="1" operator="between">
      <formula>30</formula>
      <formula>99</formula>
    </cfRule>
    <cfRule type="cellIs" dxfId="24" priority="2" operator="between">
      <formula>0</formula>
      <formula>29</formula>
    </cfRule>
  </conditionalFormatting>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42B905-69E3-4F65-865F-083BAAC64F4A}">
  <dimension ref="A1:H258"/>
  <sheetViews>
    <sheetView zoomScaleNormal="100" workbookViewId="0">
      <pane ySplit="6" topLeftCell="A7" activePane="bottomLeft" state="frozen"/>
      <selection pane="bottomLeft" activeCell="B6" sqref="B6:B198"/>
    </sheetView>
  </sheetViews>
  <sheetFormatPr defaultRowHeight="14.5" x14ac:dyDescent="0.35"/>
  <cols>
    <col min="1" max="1" width="95.6328125" style="3" customWidth="1"/>
    <col min="2" max="8" width="20.6328125" customWidth="1"/>
  </cols>
  <sheetData>
    <row r="1" spans="1:8" ht="26" customHeight="1" x14ac:dyDescent="0.5">
      <c r="A1" s="81" t="s">
        <v>464</v>
      </c>
      <c r="B1" s="82"/>
      <c r="C1" s="82"/>
      <c r="D1" s="82"/>
      <c r="E1" s="82"/>
      <c r="F1" s="82"/>
      <c r="G1" s="82"/>
      <c r="H1" s="82"/>
    </row>
    <row r="2" spans="1:8" ht="28.25" customHeight="1" x14ac:dyDescent="0.35">
      <c r="A2" s="83" t="s">
        <v>446</v>
      </c>
      <c r="B2" s="83"/>
      <c r="C2" s="83"/>
      <c r="D2" s="83"/>
      <c r="E2" s="83"/>
      <c r="F2" s="83"/>
      <c r="G2" s="83"/>
      <c r="H2" s="83"/>
    </row>
    <row r="3" spans="1:8" ht="15.5" x14ac:dyDescent="0.35">
      <c r="A3" s="83" t="s">
        <v>285</v>
      </c>
      <c r="B3" s="82"/>
      <c r="C3" s="82"/>
      <c r="D3" s="82"/>
      <c r="E3" s="82"/>
      <c r="F3" s="82"/>
      <c r="G3" s="82"/>
      <c r="H3" s="84"/>
    </row>
    <row r="4" spans="1:8" ht="15.5" x14ac:dyDescent="0.35">
      <c r="A4" s="83" t="s">
        <v>273</v>
      </c>
      <c r="B4" s="82"/>
      <c r="C4" s="82"/>
      <c r="D4" s="82"/>
      <c r="E4" s="82"/>
      <c r="F4" s="82"/>
      <c r="G4" s="82"/>
      <c r="H4" s="84"/>
    </row>
    <row r="5" spans="1:8" ht="32.4" customHeight="1" x14ac:dyDescent="0.4">
      <c r="A5" s="85" t="s">
        <v>274</v>
      </c>
      <c r="B5" s="86" t="s">
        <v>277</v>
      </c>
      <c r="C5" s="87" t="s">
        <v>279</v>
      </c>
      <c r="D5" s="87" t="s">
        <v>280</v>
      </c>
      <c r="E5" s="87" t="s">
        <v>281</v>
      </c>
      <c r="F5" s="88" t="s">
        <v>282</v>
      </c>
      <c r="G5" s="87" t="s">
        <v>283</v>
      </c>
      <c r="H5" s="87" t="s">
        <v>284</v>
      </c>
    </row>
    <row r="6" spans="1:8" ht="15.5" x14ac:dyDescent="0.35">
      <c r="A6" s="77" t="s">
        <v>450</v>
      </c>
      <c r="B6" s="14">
        <v>2.5685566408027398</v>
      </c>
      <c r="C6" s="15">
        <v>1</v>
      </c>
      <c r="D6" s="16">
        <v>7.0504103228120192</v>
      </c>
      <c r="E6" s="17">
        <v>1</v>
      </c>
      <c r="F6" s="18">
        <v>491.65385388023799</v>
      </c>
      <c r="G6" s="17">
        <v>1</v>
      </c>
      <c r="H6" s="19">
        <v>243</v>
      </c>
    </row>
    <row r="7" spans="1:8" ht="15.5" x14ac:dyDescent="0.35">
      <c r="A7" s="89" t="s">
        <v>451</v>
      </c>
      <c r="B7" s="90"/>
      <c r="C7" s="91"/>
      <c r="D7" s="92"/>
      <c r="E7" s="93"/>
      <c r="F7" s="94"/>
      <c r="G7" s="93"/>
      <c r="H7" s="93"/>
    </row>
    <row r="8" spans="1:8" ht="15.5" x14ac:dyDescent="0.35">
      <c r="A8" s="96" t="s">
        <v>287</v>
      </c>
      <c r="B8" s="28">
        <v>0.70771381274177991</v>
      </c>
      <c r="C8" s="29">
        <v>0.27552976699030518</v>
      </c>
      <c r="D8" s="30">
        <v>2.85976607227339</v>
      </c>
      <c r="E8" s="31">
        <v>0.4056169699826474</v>
      </c>
      <c r="F8" s="32">
        <v>145.85674102400898</v>
      </c>
      <c r="G8" s="31">
        <v>0.29666550942879061</v>
      </c>
      <c r="H8" s="34">
        <v>61</v>
      </c>
    </row>
    <row r="9" spans="1:8" ht="15.5" x14ac:dyDescent="0.35">
      <c r="A9" s="96" t="s">
        <v>288</v>
      </c>
      <c r="B9" s="28">
        <v>1.1056668457377499</v>
      </c>
      <c r="C9" s="29">
        <v>0.4304623180870174</v>
      </c>
      <c r="D9" s="30">
        <v>2.4490780414471396</v>
      </c>
      <c r="E9" s="31">
        <v>0.34736673885816305</v>
      </c>
      <c r="F9" s="32">
        <v>256.24405865158201</v>
      </c>
      <c r="G9" s="31">
        <v>0.52118793868745006</v>
      </c>
      <c r="H9" s="33">
        <v>104</v>
      </c>
    </row>
    <row r="10" spans="1:8" ht="15.5" x14ac:dyDescent="0.35">
      <c r="A10" s="96" t="s">
        <v>289</v>
      </c>
      <c r="B10" s="28">
        <v>0.75517598232320293</v>
      </c>
      <c r="C10" s="29">
        <v>0.29400791492267464</v>
      </c>
      <c r="D10" s="30">
        <v>1.7415662090914998</v>
      </c>
      <c r="E10" s="31">
        <v>0.24701629115919105</v>
      </c>
      <c r="F10" s="32">
        <v>89.553054204647893</v>
      </c>
      <c r="G10" s="31">
        <v>0.18214655188376117</v>
      </c>
      <c r="H10" s="33">
        <v>78</v>
      </c>
    </row>
    <row r="11" spans="1:8" s="3" customFormat="1" ht="15.5" x14ac:dyDescent="0.35">
      <c r="A11" s="62" t="s">
        <v>290</v>
      </c>
      <c r="B11" s="28">
        <v>0</v>
      </c>
      <c r="C11" s="29">
        <v>0</v>
      </c>
      <c r="D11" s="30">
        <v>0</v>
      </c>
      <c r="E11" s="31">
        <v>0</v>
      </c>
      <c r="F11" s="32">
        <v>0</v>
      </c>
      <c r="G11" s="31">
        <v>0</v>
      </c>
      <c r="H11" s="33">
        <v>0</v>
      </c>
    </row>
    <row r="12" spans="1:8" ht="15.5" x14ac:dyDescent="0.35">
      <c r="A12" s="89" t="s">
        <v>243</v>
      </c>
      <c r="B12" s="90" t="s">
        <v>24</v>
      </c>
      <c r="C12" s="91" t="s">
        <v>24</v>
      </c>
      <c r="D12" s="92" t="s">
        <v>24</v>
      </c>
      <c r="E12" s="93" t="s">
        <v>24</v>
      </c>
      <c r="F12" s="94" t="s">
        <v>24</v>
      </c>
      <c r="G12" s="93" t="s">
        <v>24</v>
      </c>
      <c r="H12" s="95" t="s">
        <v>24</v>
      </c>
    </row>
    <row r="13" spans="1:8" ht="15.5" x14ac:dyDescent="0.35">
      <c r="A13" s="37" t="s">
        <v>300</v>
      </c>
      <c r="B13" s="38">
        <v>0.78124062466944688</v>
      </c>
      <c r="C13" s="48">
        <v>0.30415549817320325</v>
      </c>
      <c r="D13" s="40">
        <v>2.1261208137342997</v>
      </c>
      <c r="E13" s="49">
        <v>0.30155986905543786</v>
      </c>
      <c r="F13" s="50">
        <v>103.52237762982899</v>
      </c>
      <c r="G13" s="49">
        <v>0.21055947555949805</v>
      </c>
      <c r="H13" s="51">
        <v>70</v>
      </c>
    </row>
    <row r="14" spans="1:8" ht="15.5" x14ac:dyDescent="0.35">
      <c r="A14" s="37" t="s">
        <v>301</v>
      </c>
      <c r="B14" s="38">
        <v>0.60201735388248201</v>
      </c>
      <c r="C14" s="39">
        <v>0.2343796295238933</v>
      </c>
      <c r="D14" s="40">
        <v>1.5902701608645899</v>
      </c>
      <c r="E14" s="41">
        <v>0.22555710775005205</v>
      </c>
      <c r="F14" s="42">
        <v>136.777516727039</v>
      </c>
      <c r="G14" s="41">
        <v>0.27819880927925494</v>
      </c>
      <c r="H14" s="43">
        <v>61</v>
      </c>
    </row>
    <row r="15" spans="1:8" ht="15.5" x14ac:dyDescent="0.35">
      <c r="A15" s="37" t="s">
        <v>302</v>
      </c>
      <c r="B15" s="38">
        <v>0.61466675793507097</v>
      </c>
      <c r="C15" s="39">
        <v>0.23930434243527987</v>
      </c>
      <c r="D15" s="40">
        <v>1.85450962868059</v>
      </c>
      <c r="E15" s="41">
        <v>0.26303570200449389</v>
      </c>
      <c r="F15" s="42">
        <v>148.90201073358</v>
      </c>
      <c r="G15" s="41">
        <v>0.30285943974284613</v>
      </c>
      <c r="H15" s="43">
        <v>62</v>
      </c>
    </row>
    <row r="16" spans="1:8" ht="15.5" x14ac:dyDescent="0.35">
      <c r="A16" s="37" t="s">
        <v>303</v>
      </c>
      <c r="B16" s="38">
        <v>0.57063190431573596</v>
      </c>
      <c r="C16" s="52">
        <v>0.22216052986762203</v>
      </c>
      <c r="D16" s="40">
        <v>1.47950971953254</v>
      </c>
      <c r="E16" s="53">
        <v>0.20984732119001626</v>
      </c>
      <c r="F16" s="54">
        <v>102.45194878978999</v>
      </c>
      <c r="G16" s="53">
        <v>0.20838227541840093</v>
      </c>
      <c r="H16" s="55">
        <v>50</v>
      </c>
    </row>
    <row r="17" spans="1:8" ht="15.5" x14ac:dyDescent="0.35">
      <c r="A17" s="89" t="s">
        <v>244</v>
      </c>
      <c r="B17" s="90" t="s">
        <v>24</v>
      </c>
      <c r="C17" s="91" t="s">
        <v>24</v>
      </c>
      <c r="D17" s="92" t="s">
        <v>24</v>
      </c>
      <c r="E17" s="93" t="s">
        <v>24</v>
      </c>
      <c r="F17" s="94" t="s">
        <v>24</v>
      </c>
      <c r="G17" s="93" t="s">
        <v>24</v>
      </c>
      <c r="H17" s="95" t="s">
        <v>24</v>
      </c>
    </row>
    <row r="18" spans="1:8" ht="15.5" x14ac:dyDescent="0.35">
      <c r="A18" s="37" t="s">
        <v>304</v>
      </c>
      <c r="B18" s="38">
        <v>0.147965299469099</v>
      </c>
      <c r="C18" s="63">
        <v>5.7606399297800204E-2</v>
      </c>
      <c r="D18" s="40">
        <v>0.47033090837597602</v>
      </c>
      <c r="E18" s="64">
        <v>6.6709721397943691E-2</v>
      </c>
      <c r="F18" s="42">
        <v>30.811490802678996</v>
      </c>
      <c r="G18" s="64">
        <v>6.2669072070742626E-2</v>
      </c>
      <c r="H18" s="65">
        <v>13</v>
      </c>
    </row>
    <row r="19" spans="1:8" ht="15.5" x14ac:dyDescent="0.35">
      <c r="A19" s="37" t="s">
        <v>305</v>
      </c>
      <c r="B19" s="38">
        <v>0.80829385636148599</v>
      </c>
      <c r="C19" s="64">
        <v>0.31468796269521759</v>
      </c>
      <c r="D19" s="56">
        <v>2.4403457011418102</v>
      </c>
      <c r="E19" s="107">
        <v>0.3461281811139314</v>
      </c>
      <c r="F19" s="50">
        <v>146.46756639120298</v>
      </c>
      <c r="G19" s="107">
        <v>0.29790789848436949</v>
      </c>
      <c r="H19" s="108">
        <v>69</v>
      </c>
    </row>
    <row r="20" spans="1:8" ht="15.5" x14ac:dyDescent="0.35">
      <c r="A20" s="37" t="s">
        <v>306</v>
      </c>
      <c r="B20" s="38">
        <v>1.00970106375353</v>
      </c>
      <c r="C20" s="64">
        <v>0.39310056383960934</v>
      </c>
      <c r="D20" s="40">
        <v>2.5988734525576898</v>
      </c>
      <c r="E20" s="64">
        <v>0.36861307832664447</v>
      </c>
      <c r="F20" s="42">
        <v>200.144294601453</v>
      </c>
      <c r="G20" s="64">
        <v>0.40708375012597009</v>
      </c>
      <c r="H20" s="65">
        <v>103</v>
      </c>
    </row>
    <row r="21" spans="1:8" ht="15.5" x14ac:dyDescent="0.35">
      <c r="A21" s="37" t="s">
        <v>307</v>
      </c>
      <c r="B21" s="38">
        <v>0.63773862222440203</v>
      </c>
      <c r="C21" s="63">
        <v>0.24828676623034965</v>
      </c>
      <c r="D21" s="40">
        <v>1.48832081006119</v>
      </c>
      <c r="E21" s="64">
        <v>0.21109704852859984</v>
      </c>
      <c r="F21" s="42">
        <v>110.84479271165199</v>
      </c>
      <c r="G21" s="64">
        <v>0.22545291130505951</v>
      </c>
      <c r="H21" s="65">
        <v>61</v>
      </c>
    </row>
    <row r="22" spans="1:8" ht="15.5" x14ac:dyDescent="0.35">
      <c r="A22" s="37" t="s">
        <v>308</v>
      </c>
      <c r="B22" s="73">
        <v>2.6698957553519601E-2</v>
      </c>
      <c r="C22" s="161">
        <v>1.0394537200151245E-2</v>
      </c>
      <c r="D22" s="40">
        <v>5.2539450675357896E-2</v>
      </c>
      <c r="E22" s="64">
        <v>7.4519706328812383E-3</v>
      </c>
      <c r="F22" s="42">
        <v>3.3857093732505898</v>
      </c>
      <c r="G22" s="64">
        <v>6.8863680138573982E-3</v>
      </c>
      <c r="H22" s="65">
        <v>2</v>
      </c>
    </row>
    <row r="23" spans="1:8" ht="15.5" x14ac:dyDescent="0.35">
      <c r="A23" s="150" t="s">
        <v>309</v>
      </c>
      <c r="B23" s="158" t="s">
        <v>24</v>
      </c>
      <c r="C23" s="162" t="s">
        <v>24</v>
      </c>
      <c r="D23" s="160" t="s">
        <v>24</v>
      </c>
      <c r="E23" s="151" t="s">
        <v>24</v>
      </c>
      <c r="F23" s="152" t="s">
        <v>24</v>
      </c>
      <c r="G23" s="151" t="s">
        <v>24</v>
      </c>
      <c r="H23" s="153" t="s">
        <v>24</v>
      </c>
    </row>
    <row r="24" spans="1:8" ht="15.5" x14ac:dyDescent="0.35">
      <c r="A24" s="159" t="s">
        <v>310</v>
      </c>
      <c r="B24" s="147">
        <v>0.45315536266484896</v>
      </c>
      <c r="C24" s="48">
        <v>0.17642412686808662</v>
      </c>
      <c r="D24" s="58">
        <v>1.25839180726943</v>
      </c>
      <c r="E24" s="41">
        <v>0.17848490366551134</v>
      </c>
      <c r="F24" s="59">
        <v>107.38547145154799</v>
      </c>
      <c r="G24" s="41">
        <v>0.21841682029752996</v>
      </c>
      <c r="H24" s="43">
        <v>32</v>
      </c>
    </row>
    <row r="25" spans="1:8" ht="15.5" x14ac:dyDescent="0.35">
      <c r="A25" s="20" t="s">
        <v>311</v>
      </c>
      <c r="B25" s="57">
        <v>0.69860921461731695</v>
      </c>
      <c r="C25" s="39">
        <v>0.27198513107306199</v>
      </c>
      <c r="D25" s="58">
        <v>2.07104961354228</v>
      </c>
      <c r="E25" s="41">
        <v>0.2937488059157744</v>
      </c>
      <c r="F25" s="59">
        <v>144.58310639199297</v>
      </c>
      <c r="G25" s="41">
        <v>0.29407499860097097</v>
      </c>
      <c r="H25" s="43">
        <v>69</v>
      </c>
    </row>
    <row r="26" spans="1:8" ht="15.5" x14ac:dyDescent="0.35">
      <c r="A26" s="20" t="s">
        <v>312</v>
      </c>
      <c r="B26" s="57">
        <v>0.67632482044417597</v>
      </c>
      <c r="C26" s="39">
        <v>0.26330928806491383</v>
      </c>
      <c r="D26" s="58">
        <v>1.5252007795556799</v>
      </c>
      <c r="E26" s="41">
        <v>0.21632794542763031</v>
      </c>
      <c r="F26" s="59">
        <v>97.755203809793798</v>
      </c>
      <c r="G26" s="41">
        <v>0.19882932481519</v>
      </c>
      <c r="H26" s="43">
        <v>67</v>
      </c>
    </row>
    <row r="27" spans="1:8" ht="15.5" x14ac:dyDescent="0.35">
      <c r="A27" s="20" t="s">
        <v>313</v>
      </c>
      <c r="B27" s="57">
        <v>0.69243959428484092</v>
      </c>
      <c r="C27" s="39">
        <v>0.26958315159771434</v>
      </c>
      <c r="D27" s="58">
        <v>1.9910050504218899</v>
      </c>
      <c r="E27" s="41">
        <v>0.2823956279508833</v>
      </c>
      <c r="F27" s="59">
        <v>129.554679474251</v>
      </c>
      <c r="G27" s="41">
        <v>0.26350790998947249</v>
      </c>
      <c r="H27" s="43">
        <v>69</v>
      </c>
    </row>
    <row r="28" spans="1:8" ht="15.5" x14ac:dyDescent="0.35">
      <c r="A28" s="142" t="s">
        <v>456</v>
      </c>
      <c r="B28" s="143">
        <v>4.8027648791552302E-2</v>
      </c>
      <c r="C28" s="52">
        <v>1.8698302396221417E-2</v>
      </c>
      <c r="D28" s="144">
        <v>0.204763072022738</v>
      </c>
      <c r="E28" s="53">
        <v>2.9042717040200481E-2</v>
      </c>
      <c r="F28" s="145">
        <v>12.375392752652798</v>
      </c>
      <c r="G28" s="53">
        <v>2.517094629683778E-2</v>
      </c>
      <c r="H28" s="55">
        <v>6</v>
      </c>
    </row>
    <row r="29" spans="1:8" ht="15.5" x14ac:dyDescent="0.35">
      <c r="A29" s="84" t="s">
        <v>246</v>
      </c>
      <c r="B29" s="154" t="s">
        <v>24</v>
      </c>
      <c r="C29" s="155" t="s">
        <v>24</v>
      </c>
      <c r="D29" s="154" t="s">
        <v>24</v>
      </c>
      <c r="E29" s="155" t="s">
        <v>24</v>
      </c>
      <c r="F29" s="156" t="s">
        <v>24</v>
      </c>
      <c r="G29" s="155" t="s">
        <v>24</v>
      </c>
      <c r="H29" s="157" t="s">
        <v>24</v>
      </c>
    </row>
    <row r="30" spans="1:8" ht="15.5" x14ac:dyDescent="0.35">
      <c r="A30" s="146" t="s">
        <v>314</v>
      </c>
      <c r="B30" s="147">
        <v>1.7482585362835399</v>
      </c>
      <c r="C30" s="106">
        <v>0.68063849887973049</v>
      </c>
      <c r="D30" s="148">
        <v>4.9427093208442194</v>
      </c>
      <c r="E30" s="107">
        <v>0.70105271814489878</v>
      </c>
      <c r="F30" s="149">
        <v>379.970804424682</v>
      </c>
      <c r="G30" s="107">
        <v>0.77284211529284408</v>
      </c>
      <c r="H30" s="108">
        <v>115</v>
      </c>
    </row>
    <row r="31" spans="1:8" ht="15.5" x14ac:dyDescent="0.35">
      <c r="A31" s="109" t="s">
        <v>315</v>
      </c>
      <c r="B31" s="57">
        <v>0.25210812953989598</v>
      </c>
      <c r="C31" s="63">
        <v>9.81516722407592E-2</v>
      </c>
      <c r="D31" s="58">
        <v>1.05547374164881</v>
      </c>
      <c r="E31" s="64">
        <v>0.14970387443036648</v>
      </c>
      <c r="F31" s="59">
        <v>78.976497874056591</v>
      </c>
      <c r="G31" s="64">
        <v>0.16063435128344278</v>
      </c>
      <c r="H31" s="65">
        <v>17</v>
      </c>
    </row>
    <row r="32" spans="1:8" ht="15.5" x14ac:dyDescent="0.35">
      <c r="A32" s="109" t="s">
        <v>316</v>
      </c>
      <c r="B32" s="57">
        <v>1.49615040674365</v>
      </c>
      <c r="C32" s="63">
        <v>0.58248682663897366</v>
      </c>
      <c r="D32" s="58">
        <v>3.8872355791954099</v>
      </c>
      <c r="E32" s="64">
        <v>0.55134884371453241</v>
      </c>
      <c r="F32" s="59">
        <v>300.99430655062599</v>
      </c>
      <c r="G32" s="64">
        <v>0.61220776400940247</v>
      </c>
      <c r="H32" s="65">
        <v>98</v>
      </c>
    </row>
    <row r="33" spans="1:8" ht="15.5" x14ac:dyDescent="0.35">
      <c r="A33" s="36" t="s">
        <v>317</v>
      </c>
      <c r="B33" s="57">
        <v>4.3488565767007901E-2</v>
      </c>
      <c r="C33" s="63">
        <v>1.6931129754419825E-2</v>
      </c>
      <c r="D33" s="58">
        <v>0.18126565815754597</v>
      </c>
      <c r="E33" s="64">
        <v>2.5709944507917536E-2</v>
      </c>
      <c r="F33" s="59">
        <v>28.527805004648098</v>
      </c>
      <c r="G33" s="64">
        <v>5.8024166350981538E-2</v>
      </c>
      <c r="H33" s="65">
        <v>7</v>
      </c>
    </row>
    <row r="34" spans="1:8" ht="15.5" x14ac:dyDescent="0.35">
      <c r="A34" s="36" t="s">
        <v>318</v>
      </c>
      <c r="B34" s="57">
        <v>0.77680953875218395</v>
      </c>
      <c r="C34" s="63">
        <v>0.30243037136584655</v>
      </c>
      <c r="D34" s="58">
        <v>1.9264353438102599</v>
      </c>
      <c r="E34" s="64">
        <v>0.27323733734718453</v>
      </c>
      <c r="F34" s="59">
        <v>83.155244450907702</v>
      </c>
      <c r="G34" s="64">
        <v>0.169133718356174</v>
      </c>
      <c r="H34" s="65">
        <v>121</v>
      </c>
    </row>
    <row r="35" spans="1:8" ht="15.5" x14ac:dyDescent="0.35">
      <c r="A35" s="35" t="s">
        <v>304</v>
      </c>
      <c r="B35" s="38">
        <v>2.6681890843431099E-2</v>
      </c>
      <c r="C35" s="63">
        <v>1.038789272526703E-2</v>
      </c>
      <c r="D35" s="40">
        <v>3.9729906035835795E-2</v>
      </c>
      <c r="E35" s="64">
        <v>5.6351196904508294E-3</v>
      </c>
      <c r="F35" s="42">
        <v>1.67381865726504</v>
      </c>
      <c r="G35" s="64">
        <v>3.404465650080647E-3</v>
      </c>
      <c r="H35" s="65">
        <v>5</v>
      </c>
    </row>
    <row r="36" spans="1:8" ht="15.5" x14ac:dyDescent="0.35">
      <c r="A36" s="35" t="s">
        <v>305</v>
      </c>
      <c r="B36" s="38">
        <v>0.18230883290577099</v>
      </c>
      <c r="C36" s="63">
        <v>7.0977151139947139E-2</v>
      </c>
      <c r="D36" s="40">
        <v>0.36887078792022998</v>
      </c>
      <c r="E36" s="64">
        <v>5.2319052513401493E-2</v>
      </c>
      <c r="F36" s="42">
        <v>12.651035144162298</v>
      </c>
      <c r="G36" s="64">
        <v>2.5731589500046847E-2</v>
      </c>
      <c r="H36" s="65">
        <v>24</v>
      </c>
    </row>
    <row r="37" spans="1:8" ht="15.5" x14ac:dyDescent="0.35">
      <c r="A37" s="35" t="s">
        <v>306</v>
      </c>
      <c r="B37" s="38">
        <v>0.41138886894534699</v>
      </c>
      <c r="C37" s="63">
        <v>0.16016344059159132</v>
      </c>
      <c r="D37" s="40">
        <v>1.1217810061121598</v>
      </c>
      <c r="E37" s="64">
        <v>0.15910861279698446</v>
      </c>
      <c r="F37" s="42">
        <v>47.607970110030301</v>
      </c>
      <c r="G37" s="64">
        <v>9.6832293155637766E-2</v>
      </c>
      <c r="H37" s="65">
        <v>66</v>
      </c>
    </row>
    <row r="38" spans="1:8" ht="15.5" x14ac:dyDescent="0.35">
      <c r="A38" s="35" t="s">
        <v>307</v>
      </c>
      <c r="B38" s="38">
        <v>0.156429946057634</v>
      </c>
      <c r="C38" s="63">
        <v>6.090188690904072E-2</v>
      </c>
      <c r="D38" s="40">
        <v>0.39605364374203</v>
      </c>
      <c r="E38" s="64">
        <v>5.6174552346347141E-2</v>
      </c>
      <c r="F38" s="42">
        <v>21.222420539450102</v>
      </c>
      <c r="G38" s="64">
        <v>4.3165370050408824E-2</v>
      </c>
      <c r="H38" s="65">
        <v>26</v>
      </c>
    </row>
    <row r="39" spans="1:8" ht="15.5" x14ac:dyDescent="0.35">
      <c r="A39" s="89" t="s">
        <v>247</v>
      </c>
      <c r="B39" s="90" t="s">
        <v>24</v>
      </c>
      <c r="C39" s="91" t="s">
        <v>24</v>
      </c>
      <c r="D39" s="92" t="s">
        <v>24</v>
      </c>
      <c r="E39" s="93" t="s">
        <v>24</v>
      </c>
      <c r="F39" s="94" t="s">
        <v>24</v>
      </c>
      <c r="G39" s="93" t="s">
        <v>24</v>
      </c>
      <c r="H39" s="95" t="s">
        <v>24</v>
      </c>
    </row>
    <row r="40" spans="1:8" ht="15.5" x14ac:dyDescent="0.35">
      <c r="A40" s="60" t="s">
        <v>319</v>
      </c>
      <c r="B40" s="57">
        <v>2.0233077337688798</v>
      </c>
      <c r="C40" s="39">
        <v>0.78772167279774075</v>
      </c>
      <c r="D40" s="58">
        <v>3.6660077332801695</v>
      </c>
      <c r="E40" s="41">
        <v>0.51997083367170627</v>
      </c>
      <c r="F40" s="59">
        <v>316.25339000775898</v>
      </c>
      <c r="G40" s="41">
        <v>0.64324399679127742</v>
      </c>
      <c r="H40" s="43">
        <v>200</v>
      </c>
    </row>
    <row r="41" spans="1:8" ht="15.5" x14ac:dyDescent="0.35">
      <c r="A41" s="60" t="s">
        <v>320</v>
      </c>
      <c r="B41" s="57">
        <v>0.41072964439515197</v>
      </c>
      <c r="C41" s="39">
        <v>0.15990678884417686</v>
      </c>
      <c r="D41" s="58">
        <v>1.8514269984544398</v>
      </c>
      <c r="E41" s="41">
        <v>0.26259847493755623</v>
      </c>
      <c r="F41" s="59">
        <v>107.997790683229</v>
      </c>
      <c r="G41" s="41">
        <v>0.21966224780073867</v>
      </c>
      <c r="H41" s="43">
        <v>31</v>
      </c>
    </row>
    <row r="42" spans="1:8" ht="15.5" x14ac:dyDescent="0.35">
      <c r="A42" s="35" t="s">
        <v>321</v>
      </c>
      <c r="B42" s="57">
        <v>0.13451926263869898</v>
      </c>
      <c r="C42" s="39">
        <v>5.2371538358078902E-2</v>
      </c>
      <c r="D42" s="58">
        <v>1.5329755910774099</v>
      </c>
      <c r="E42" s="41">
        <v>0.21743069139073748</v>
      </c>
      <c r="F42" s="59">
        <v>67.402673189251004</v>
      </c>
      <c r="G42" s="41">
        <v>0.13709375540798593</v>
      </c>
      <c r="H42" s="43">
        <v>12</v>
      </c>
    </row>
    <row r="43" spans="1:8" ht="15.5" x14ac:dyDescent="0.35">
      <c r="A43" s="61" t="s">
        <v>290</v>
      </c>
      <c r="B43" s="57">
        <v>0</v>
      </c>
      <c r="C43" s="39">
        <v>0</v>
      </c>
      <c r="D43" s="58">
        <v>0</v>
      </c>
      <c r="E43" s="41">
        <v>0</v>
      </c>
      <c r="F43" s="59">
        <v>0</v>
      </c>
      <c r="G43" s="41">
        <v>0</v>
      </c>
      <c r="H43" s="43">
        <v>0</v>
      </c>
    </row>
    <row r="44" spans="1:8" ht="15.5" x14ac:dyDescent="0.35">
      <c r="A44" s="89" t="s">
        <v>248</v>
      </c>
      <c r="B44" s="90" t="s">
        <v>24</v>
      </c>
      <c r="C44" s="91" t="s">
        <v>24</v>
      </c>
      <c r="D44" s="92" t="s">
        <v>24</v>
      </c>
      <c r="E44" s="93" t="s">
        <v>24</v>
      </c>
      <c r="F44" s="94" t="s">
        <v>24</v>
      </c>
      <c r="G44" s="93" t="s">
        <v>24</v>
      </c>
      <c r="H44" s="95" t="s">
        <v>24</v>
      </c>
    </row>
    <row r="45" spans="1:8" ht="15.5" x14ac:dyDescent="0.35">
      <c r="A45" s="62" t="s">
        <v>324</v>
      </c>
      <c r="B45" s="57">
        <v>0.51127768693306996</v>
      </c>
      <c r="C45" s="39">
        <v>0.19905252576921278</v>
      </c>
      <c r="D45" s="58">
        <v>1.8993138180397799</v>
      </c>
      <c r="E45" s="41">
        <v>0.26939053630601301</v>
      </c>
      <c r="F45" s="59">
        <v>148.96771713158898</v>
      </c>
      <c r="G45" s="41">
        <v>0.30299308335712966</v>
      </c>
      <c r="H45" s="43">
        <v>40</v>
      </c>
    </row>
    <row r="46" spans="1:8" ht="15.5" x14ac:dyDescent="0.35">
      <c r="A46" s="62" t="s">
        <v>325</v>
      </c>
      <c r="B46" s="57">
        <v>0.89025409067217698</v>
      </c>
      <c r="C46" s="39">
        <v>0.34659702516583391</v>
      </c>
      <c r="D46" s="58">
        <v>2.4870658338751999</v>
      </c>
      <c r="E46" s="41">
        <v>0.35275476461677008</v>
      </c>
      <c r="F46" s="59">
        <v>191.25713619281299</v>
      </c>
      <c r="G46" s="41">
        <v>0.38900770264154449</v>
      </c>
      <c r="H46" s="43">
        <v>74</v>
      </c>
    </row>
    <row r="47" spans="1:8" ht="15.5" x14ac:dyDescent="0.35">
      <c r="A47" s="62" t="s">
        <v>326</v>
      </c>
      <c r="B47" s="57">
        <v>0.78135144459337202</v>
      </c>
      <c r="C47" s="39">
        <v>0.3041986429970957</v>
      </c>
      <c r="D47" s="58">
        <v>2.4994759886370197</v>
      </c>
      <c r="E47" s="41">
        <v>0.35451496780971986</v>
      </c>
      <c r="F47" s="59">
        <v>196.21233911341199</v>
      </c>
      <c r="G47" s="41">
        <v>0.39908634411153698</v>
      </c>
      <c r="H47" s="43">
        <v>62</v>
      </c>
    </row>
    <row r="48" spans="1:8" ht="15.5" x14ac:dyDescent="0.35">
      <c r="A48" s="62" t="s">
        <v>327</v>
      </c>
      <c r="B48" s="57">
        <v>0.39022364864648096</v>
      </c>
      <c r="C48" s="39">
        <v>0.15192331850798746</v>
      </c>
      <c r="D48" s="58">
        <v>1.01005473056482</v>
      </c>
      <c r="E48" s="41">
        <v>0.14326183644896925</v>
      </c>
      <c r="F48" s="59">
        <v>73.651404347245503</v>
      </c>
      <c r="G48" s="41">
        <v>0.14980337033051358</v>
      </c>
      <c r="H48" s="43">
        <v>38</v>
      </c>
    </row>
    <row r="49" spans="1:8" ht="15.5" x14ac:dyDescent="0.35">
      <c r="A49" s="62" t="s">
        <v>328</v>
      </c>
      <c r="B49" s="57">
        <v>0.129608726882013</v>
      </c>
      <c r="C49" s="39">
        <v>5.0459750360617686E-2</v>
      </c>
      <c r="D49" s="58">
        <v>0.35451274745716299</v>
      </c>
      <c r="E49" s="41">
        <v>5.0282569556287536E-2</v>
      </c>
      <c r="F49" s="59">
        <v>51.822948259660301</v>
      </c>
      <c r="G49" s="41">
        <v>0.10540535348327373</v>
      </c>
      <c r="H49" s="43">
        <v>12</v>
      </c>
    </row>
    <row r="50" spans="1:8" ht="31" x14ac:dyDescent="0.35">
      <c r="A50" s="35" t="s">
        <v>329</v>
      </c>
      <c r="B50" s="57">
        <v>0.45636132978706101</v>
      </c>
      <c r="C50" s="39">
        <v>0.17767228588131753</v>
      </c>
      <c r="D50" s="58">
        <v>1.8130160809249898</v>
      </c>
      <c r="E50" s="41">
        <v>0.25715043492700973</v>
      </c>
      <c r="F50" s="59">
        <v>114.68878670434098</v>
      </c>
      <c r="G50" s="41">
        <v>0.23327140792082154</v>
      </c>
      <c r="H50" s="43">
        <v>45</v>
      </c>
    </row>
    <row r="51" spans="1:8" ht="15.5" x14ac:dyDescent="0.35">
      <c r="A51" s="62" t="s">
        <v>330</v>
      </c>
      <c r="B51" s="57">
        <v>3.6425869693119693E-2</v>
      </c>
      <c r="C51" s="39">
        <v>1.4181454718372757E-2</v>
      </c>
      <c r="D51" s="58">
        <v>6.6636280662260808E-2</v>
      </c>
      <c r="E51" s="41">
        <v>9.4514046149420817E-3</v>
      </c>
      <c r="F51" s="59">
        <v>14.587758571882199</v>
      </c>
      <c r="G51" s="41">
        <v>2.9670790652310503E-2</v>
      </c>
      <c r="H51" s="43">
        <v>3</v>
      </c>
    </row>
    <row r="52" spans="1:8" ht="15.65" customHeight="1" x14ac:dyDescent="0.35">
      <c r="A52" s="62" t="s">
        <v>331</v>
      </c>
      <c r="B52" s="57">
        <v>0.103301545690257</v>
      </c>
      <c r="C52" s="39">
        <v>4.0217740987005299E-2</v>
      </c>
      <c r="D52" s="58">
        <v>0.252938275872999</v>
      </c>
      <c r="E52" s="41">
        <v>3.5875681597509618E-2</v>
      </c>
      <c r="F52" s="59">
        <v>29.862044327812196</v>
      </c>
      <c r="G52" s="41">
        <v>6.0737944169733479E-2</v>
      </c>
      <c r="H52" s="43">
        <v>11</v>
      </c>
    </row>
    <row r="53" spans="1:8" ht="15.65" customHeight="1" x14ac:dyDescent="0.35">
      <c r="A53" s="35" t="s">
        <v>332</v>
      </c>
      <c r="B53" s="57">
        <v>0.83658259955207392</v>
      </c>
      <c r="C53" s="39">
        <v>0.32570144113723742</v>
      </c>
      <c r="D53" s="58">
        <v>2.5544497006227798</v>
      </c>
      <c r="E53" s="41">
        <v>0.36231220363979483</v>
      </c>
      <c r="F53" s="59">
        <v>181.027192186695</v>
      </c>
      <c r="G53" s="41">
        <v>0.36820049463253357</v>
      </c>
      <c r="H53" s="43">
        <v>79</v>
      </c>
    </row>
    <row r="54" spans="1:8" ht="15.65" customHeight="1" x14ac:dyDescent="0.35">
      <c r="A54" s="62" t="s">
        <v>333</v>
      </c>
      <c r="B54" s="57">
        <v>0.211750256728261</v>
      </c>
      <c r="C54" s="39">
        <v>8.2439395481691075E-2</v>
      </c>
      <c r="D54" s="58">
        <v>0.51691664651533098</v>
      </c>
      <c r="E54" s="41">
        <v>7.3317242947239056E-2</v>
      </c>
      <c r="F54" s="59">
        <v>35.359560473328202</v>
      </c>
      <c r="G54" s="41">
        <v>7.1919624333792856E-2</v>
      </c>
      <c r="H54" s="43">
        <v>20</v>
      </c>
    </row>
    <row r="55" spans="1:8" ht="15.65" customHeight="1" x14ac:dyDescent="0.35">
      <c r="A55" s="62" t="s">
        <v>457</v>
      </c>
      <c r="B55" s="57">
        <v>0.40572899221480102</v>
      </c>
      <c r="C55" s="39">
        <v>0.15795991638634851</v>
      </c>
      <c r="D55" s="58">
        <v>0.92221831554322997</v>
      </c>
      <c r="E55" s="41">
        <v>0.13080349558653886</v>
      </c>
      <c r="F55" s="59">
        <v>43.981440263322099</v>
      </c>
      <c r="G55" s="41">
        <v>8.9456108024397879E-2</v>
      </c>
      <c r="H55" s="43">
        <v>49</v>
      </c>
    </row>
    <row r="56" spans="1:8" ht="15.65" customHeight="1" x14ac:dyDescent="0.35">
      <c r="A56" s="89" t="s">
        <v>249</v>
      </c>
      <c r="B56" s="90" t="s">
        <v>24</v>
      </c>
      <c r="C56" s="91" t="s">
        <v>24</v>
      </c>
      <c r="D56" s="92" t="s">
        <v>24</v>
      </c>
      <c r="E56" s="93" t="s">
        <v>24</v>
      </c>
      <c r="F56" s="94" t="s">
        <v>24</v>
      </c>
      <c r="G56" s="93" t="s">
        <v>24</v>
      </c>
      <c r="H56" s="95" t="s">
        <v>24</v>
      </c>
    </row>
    <row r="57" spans="1:8" ht="15.65" customHeight="1" x14ac:dyDescent="0.35">
      <c r="A57" s="79" t="s">
        <v>334</v>
      </c>
      <c r="B57" s="57">
        <v>0.53537724044570589</v>
      </c>
      <c r="C57" s="63">
        <v>0.20843505334512957</v>
      </c>
      <c r="D57" s="58">
        <v>1.6286696537274599</v>
      </c>
      <c r="E57" s="64">
        <v>0.23100352733482801</v>
      </c>
      <c r="F57" s="59">
        <v>171.90091222032999</v>
      </c>
      <c r="G57" s="64">
        <v>0.34963808554260484</v>
      </c>
      <c r="H57" s="65">
        <v>44</v>
      </c>
    </row>
    <row r="58" spans="1:8" ht="15.65" customHeight="1" x14ac:dyDescent="0.35">
      <c r="A58" s="36" t="s">
        <v>341</v>
      </c>
      <c r="B58" s="57">
        <v>0.17334677692001499</v>
      </c>
      <c r="C58" s="63">
        <v>6.748801025693546E-2</v>
      </c>
      <c r="D58" s="58">
        <v>0.60507949034941888</v>
      </c>
      <c r="E58" s="64">
        <v>8.5821883074187671E-2</v>
      </c>
      <c r="F58" s="59">
        <v>61.49549530690539</v>
      </c>
      <c r="G58" s="64">
        <v>0.12507884321778362</v>
      </c>
      <c r="H58" s="65">
        <v>15</v>
      </c>
    </row>
    <row r="59" spans="1:8" ht="15.65" customHeight="1" x14ac:dyDescent="0.35">
      <c r="A59" s="36" t="s">
        <v>463</v>
      </c>
      <c r="B59" s="57">
        <v>0.22591749573686801</v>
      </c>
      <c r="C59" s="63">
        <v>8.7955037528883534E-2</v>
      </c>
      <c r="D59" s="58">
        <v>0.45277064972969694</v>
      </c>
      <c r="E59" s="64">
        <v>6.4219049530313252E-2</v>
      </c>
      <c r="F59" s="59">
        <v>20.032018550804601</v>
      </c>
      <c r="G59" s="64">
        <v>4.0744150366579253E-2</v>
      </c>
      <c r="H59" s="65">
        <v>19</v>
      </c>
    </row>
    <row r="60" spans="1:8" ht="15.65" customHeight="1" x14ac:dyDescent="0.35">
      <c r="A60" s="36" t="s">
        <v>342</v>
      </c>
      <c r="B60" s="57">
        <v>1.5285844759790101</v>
      </c>
      <c r="C60" s="63">
        <v>0.59511417879470563</v>
      </c>
      <c r="D60" s="58">
        <v>4.0023759598737296</v>
      </c>
      <c r="E60" s="64">
        <v>0.56767986211012511</v>
      </c>
      <c r="F60" s="59">
        <v>207.19422299353099</v>
      </c>
      <c r="G60" s="64">
        <v>0.42142296121205924</v>
      </c>
      <c r="H60" s="65">
        <v>154</v>
      </c>
    </row>
    <row r="61" spans="1:8" ht="15.65" customHeight="1" x14ac:dyDescent="0.35">
      <c r="A61" s="36" t="s">
        <v>343</v>
      </c>
      <c r="B61" s="57">
        <v>0.10207392154797329</v>
      </c>
      <c r="C61" s="63">
        <v>3.9739797801800689E-2</v>
      </c>
      <c r="D61" s="58">
        <v>0.29298248183014858</v>
      </c>
      <c r="E61" s="64">
        <v>4.1555380242506802E-2</v>
      </c>
      <c r="F61" s="59">
        <v>26.438107110896347</v>
      </c>
      <c r="G61" s="64">
        <v>5.377382258318758E-2</v>
      </c>
      <c r="H61" s="65">
        <v>10</v>
      </c>
    </row>
    <row r="62" spans="1:8" ht="15.65" customHeight="1" x14ac:dyDescent="0.35">
      <c r="A62" s="36" t="s">
        <v>344</v>
      </c>
      <c r="B62" s="57">
        <v>3.2567301731646998E-3</v>
      </c>
      <c r="C62" s="63">
        <v>1.2679222725440417E-3</v>
      </c>
      <c r="D62" s="58">
        <v>6.8532087301573397E-2</v>
      </c>
      <c r="E62" s="64">
        <v>9.7202977080403079E-3</v>
      </c>
      <c r="F62" s="59">
        <v>4.5930976977709506</v>
      </c>
      <c r="G62" s="64">
        <v>9.3421370777859985E-3</v>
      </c>
      <c r="H62" s="65">
        <v>1</v>
      </c>
    </row>
    <row r="63" spans="1:8" ht="15.65" customHeight="1" x14ac:dyDescent="0.35">
      <c r="A63" s="89" t="s">
        <v>250</v>
      </c>
      <c r="B63" s="90" t="s">
        <v>24</v>
      </c>
      <c r="C63" s="91" t="s">
        <v>24</v>
      </c>
      <c r="D63" s="92" t="s">
        <v>24</v>
      </c>
      <c r="E63" s="93" t="s">
        <v>24</v>
      </c>
      <c r="F63" s="94" t="s">
        <v>24</v>
      </c>
      <c r="G63" s="93" t="s">
        <v>24</v>
      </c>
      <c r="H63" s="95" t="s">
        <v>24</v>
      </c>
    </row>
    <row r="64" spans="1:8" ht="15.65" customHeight="1" x14ac:dyDescent="0.35">
      <c r="A64" s="36" t="s">
        <v>336</v>
      </c>
      <c r="B64" s="57">
        <v>1.9669211222578498</v>
      </c>
      <c r="C64" s="63">
        <v>0.7657690280262367</v>
      </c>
      <c r="D64" s="58">
        <v>5.3764921736864295</v>
      </c>
      <c r="E64" s="64">
        <v>0.76257861989825915</v>
      </c>
      <c r="F64" s="59">
        <v>333.393660292606</v>
      </c>
      <c r="G64" s="64">
        <v>0.67810647198509988</v>
      </c>
      <c r="H64" s="65">
        <v>183</v>
      </c>
    </row>
    <row r="65" spans="1:8" ht="15.65" customHeight="1" x14ac:dyDescent="0.35">
      <c r="A65" s="36" t="s">
        <v>337</v>
      </c>
      <c r="B65" s="57">
        <v>0.45023003292668595</v>
      </c>
      <c r="C65" s="63">
        <v>0.17528522664229726</v>
      </c>
      <c r="D65" s="58">
        <v>1.6191537971628298</v>
      </c>
      <c r="E65" s="64">
        <v>0.22965383900054187</v>
      </c>
      <c r="F65" s="59">
        <v>102.427417060218</v>
      </c>
      <c r="G65" s="64">
        <v>0.2083323790749097</v>
      </c>
      <c r="H65" s="65">
        <v>45</v>
      </c>
    </row>
    <row r="66" spans="1:8" ht="15.65" customHeight="1" x14ac:dyDescent="0.35">
      <c r="A66" s="36" t="s">
        <v>338</v>
      </c>
      <c r="B66" s="57">
        <v>0.30805222997788895</v>
      </c>
      <c r="C66" s="63">
        <v>0.1199320369597202</v>
      </c>
      <c r="D66" s="58">
        <v>0.67973842398841999</v>
      </c>
      <c r="E66" s="64">
        <v>9.6411186422595316E-2</v>
      </c>
      <c r="F66" s="59">
        <v>70.338981014635493</v>
      </c>
      <c r="G66" s="64">
        <v>0.14306606255499701</v>
      </c>
      <c r="H66" s="65">
        <v>28</v>
      </c>
    </row>
    <row r="67" spans="1:8" ht="15.65" customHeight="1" x14ac:dyDescent="0.35">
      <c r="A67" s="36" t="s">
        <v>339</v>
      </c>
      <c r="B67" s="57">
        <v>8.5194128803894403E-2</v>
      </c>
      <c r="C67" s="63">
        <v>3.3168094271524048E-2</v>
      </c>
      <c r="D67" s="58">
        <v>0.14437979161553599</v>
      </c>
      <c r="E67" s="64">
        <v>2.0478211196926603E-2</v>
      </c>
      <c r="F67" s="59">
        <v>18.735195141754097</v>
      </c>
      <c r="G67" s="64">
        <v>3.8106474695340849E-2</v>
      </c>
      <c r="H67" s="65">
        <v>8</v>
      </c>
    </row>
    <row r="68" spans="1:8" ht="15.65" customHeight="1" x14ac:dyDescent="0.35">
      <c r="A68" s="36" t="s">
        <v>340</v>
      </c>
      <c r="B68" s="57">
        <v>0.20671175080000001</v>
      </c>
      <c r="C68" s="63">
        <v>8.0477785662299933E-2</v>
      </c>
      <c r="D68" s="58">
        <v>0.64188750211557899</v>
      </c>
      <c r="E68" s="64">
        <v>9.1042573797260287E-2</v>
      </c>
      <c r="F68" s="59">
        <v>58.804035218384797</v>
      </c>
      <c r="G68" s="64">
        <v>0.1196045444458346</v>
      </c>
      <c r="H68" s="65">
        <v>13</v>
      </c>
    </row>
    <row r="69" spans="1:8" ht="15.65" customHeight="1" x14ac:dyDescent="0.35">
      <c r="A69" s="36" t="s">
        <v>335</v>
      </c>
      <c r="B69" s="57">
        <v>2.8369961075366396E-2</v>
      </c>
      <c r="C69" s="63">
        <v>1.104509849021669E-2</v>
      </c>
      <c r="D69" s="58">
        <v>2.8428348239180799E-2</v>
      </c>
      <c r="E69" s="64">
        <v>4.0321551424034423E-3</v>
      </c>
      <c r="F69" s="59">
        <v>5.8298410197607202</v>
      </c>
      <c r="G69" s="64">
        <v>1.1857612777262622E-2</v>
      </c>
      <c r="H69" s="65">
        <v>2</v>
      </c>
    </row>
    <row r="70" spans="1:8" ht="15.65" customHeight="1" x14ac:dyDescent="0.35">
      <c r="A70" s="89" t="s">
        <v>251</v>
      </c>
      <c r="B70" s="90" t="s">
        <v>24</v>
      </c>
      <c r="C70" s="91" t="s">
        <v>24</v>
      </c>
      <c r="D70" s="92" t="s">
        <v>24</v>
      </c>
      <c r="E70" s="93" t="s">
        <v>24</v>
      </c>
      <c r="F70" s="94" t="s">
        <v>24</v>
      </c>
      <c r="G70" s="93" t="s">
        <v>24</v>
      </c>
      <c r="H70" s="95" t="s">
        <v>24</v>
      </c>
    </row>
    <row r="71" spans="1:8" ht="15.65" customHeight="1" x14ac:dyDescent="0.35">
      <c r="A71" s="66" t="s">
        <v>345</v>
      </c>
      <c r="B71" s="57">
        <v>0.36937891806708001</v>
      </c>
      <c r="C71" s="39">
        <v>0.14380797067088993</v>
      </c>
      <c r="D71" s="58">
        <v>1.50538528527007</v>
      </c>
      <c r="E71" s="41">
        <v>0.21351740059714069</v>
      </c>
      <c r="F71" s="59">
        <v>110.67780082756599</v>
      </c>
      <c r="G71" s="41">
        <v>0.22511325794371989</v>
      </c>
      <c r="H71" s="43">
        <v>30</v>
      </c>
    </row>
    <row r="72" spans="1:8" ht="15.65" customHeight="1" x14ac:dyDescent="0.35">
      <c r="A72" s="66" t="s">
        <v>346</v>
      </c>
      <c r="B72" s="57">
        <v>2.1743954160000301</v>
      </c>
      <c r="C72" s="39">
        <v>0.84654368973560024</v>
      </c>
      <c r="D72" s="58">
        <v>5.4337228987533095</v>
      </c>
      <c r="E72" s="41">
        <v>0.77069598079592305</v>
      </c>
      <c r="F72" s="59">
        <v>376.15822393958598</v>
      </c>
      <c r="G72" s="41">
        <v>0.76508751222199189</v>
      </c>
      <c r="H72" s="43">
        <v>209</v>
      </c>
    </row>
    <row r="73" spans="1:8" ht="15.65" customHeight="1" x14ac:dyDescent="0.35">
      <c r="A73" s="60" t="s">
        <v>347</v>
      </c>
      <c r="B73" s="57">
        <v>2.47823067356241E-2</v>
      </c>
      <c r="C73" s="39">
        <v>9.6483395935076568E-3</v>
      </c>
      <c r="D73" s="58">
        <v>0.111302138788636</v>
      </c>
      <c r="E73" s="41">
        <v>1.5786618606935733E-2</v>
      </c>
      <c r="F73" s="59">
        <v>4.8178291130856303</v>
      </c>
      <c r="G73" s="41">
        <v>9.7992298342874495E-3</v>
      </c>
      <c r="H73" s="43">
        <v>4</v>
      </c>
    </row>
    <row r="74" spans="1:8" ht="15.65" customHeight="1" x14ac:dyDescent="0.35">
      <c r="A74" s="89" t="s">
        <v>252</v>
      </c>
      <c r="B74" s="90" t="s">
        <v>24</v>
      </c>
      <c r="C74" s="91" t="s">
        <v>24</v>
      </c>
      <c r="D74" s="92" t="s">
        <v>24</v>
      </c>
      <c r="E74" s="93" t="s">
        <v>24</v>
      </c>
      <c r="F74" s="94" t="s">
        <v>24</v>
      </c>
      <c r="G74" s="93" t="s">
        <v>24</v>
      </c>
      <c r="H74" s="95" t="s">
        <v>24</v>
      </c>
    </row>
    <row r="75" spans="1:8" ht="15.65" customHeight="1" x14ac:dyDescent="0.35">
      <c r="A75" s="110" t="s">
        <v>348</v>
      </c>
      <c r="B75" s="57">
        <v>9.9320732915024593E-2</v>
      </c>
      <c r="C75" s="39">
        <v>3.8667916189687103E-2</v>
      </c>
      <c r="D75" s="58">
        <v>0.43567045728437298</v>
      </c>
      <c r="E75" s="41">
        <v>6.1793631481948712E-2</v>
      </c>
      <c r="F75" s="59">
        <v>46.026944378678699</v>
      </c>
      <c r="G75" s="41">
        <v>9.3616563798746111E-2</v>
      </c>
      <c r="H75" s="43">
        <v>7</v>
      </c>
    </row>
    <row r="76" spans="1:8" ht="15.65" customHeight="1" x14ac:dyDescent="0.35">
      <c r="A76" s="110" t="s">
        <v>349</v>
      </c>
      <c r="B76" s="57">
        <v>5.6645001629600497E-2</v>
      </c>
      <c r="C76" s="39">
        <v>2.205324217101846E-2</v>
      </c>
      <c r="D76" s="58">
        <v>0.19693358434448199</v>
      </c>
      <c r="E76" s="41">
        <v>2.7932216045255091E-2</v>
      </c>
      <c r="F76" s="59">
        <v>14.166033421924398</v>
      </c>
      <c r="G76" s="41">
        <v>2.8813022231236499E-2</v>
      </c>
      <c r="H76" s="43">
        <v>5</v>
      </c>
    </row>
    <row r="77" spans="1:8" ht="15.65" customHeight="1" x14ac:dyDescent="0.35">
      <c r="A77" s="110" t="s">
        <v>350</v>
      </c>
      <c r="B77" s="57">
        <v>0.222712112823058</v>
      </c>
      <c r="C77" s="39">
        <v>8.6707105961834952E-2</v>
      </c>
      <c r="D77" s="58">
        <v>0.97944237699448788</v>
      </c>
      <c r="E77" s="41">
        <v>0.13891991134550627</v>
      </c>
      <c r="F77" s="59">
        <v>71.253740677242988</v>
      </c>
      <c r="G77" s="41">
        <v>0.14492663916878334</v>
      </c>
      <c r="H77" s="43">
        <v>15</v>
      </c>
    </row>
    <row r="78" spans="1:8" ht="15.65" customHeight="1" x14ac:dyDescent="0.35">
      <c r="A78" s="110" t="s">
        <v>351</v>
      </c>
      <c r="B78" s="57">
        <v>0.20728166519963701</v>
      </c>
      <c r="C78" s="39">
        <v>8.0699666850584287E-2</v>
      </c>
      <c r="D78" s="58">
        <v>0.36943213340201297</v>
      </c>
      <c r="E78" s="41">
        <v>5.2398671352033722E-2</v>
      </c>
      <c r="F78" s="59">
        <v>47.583581380800595</v>
      </c>
      <c r="G78" s="41">
        <v>9.6782687667880021E-2</v>
      </c>
      <c r="H78" s="43">
        <v>16</v>
      </c>
    </row>
    <row r="79" spans="1:8" ht="15.65" customHeight="1" x14ac:dyDescent="0.35">
      <c r="A79" s="110" t="s">
        <v>352</v>
      </c>
      <c r="B79" s="57">
        <v>0.21365582022183299</v>
      </c>
      <c r="C79" s="39">
        <v>8.3181276530098269E-2</v>
      </c>
      <c r="D79" s="58">
        <v>0.59481710558148604</v>
      </c>
      <c r="E79" s="41">
        <v>8.4366310377272671E-2</v>
      </c>
      <c r="F79" s="59">
        <v>65.649815015583201</v>
      </c>
      <c r="G79" s="41">
        <v>0.13352852723000286</v>
      </c>
      <c r="H79" s="43">
        <v>23</v>
      </c>
    </row>
    <row r="80" spans="1:8" ht="15.65" customHeight="1" x14ac:dyDescent="0.35">
      <c r="A80" s="110" t="s">
        <v>353</v>
      </c>
      <c r="B80" s="57">
        <v>0.18242904377258398</v>
      </c>
      <c r="C80" s="39">
        <v>7.102395208056235E-2</v>
      </c>
      <c r="D80" s="58">
        <v>0.31229945654563795</v>
      </c>
      <c r="E80" s="41">
        <v>4.429521719256177E-2</v>
      </c>
      <c r="F80" s="59">
        <v>32.985750661900596</v>
      </c>
      <c r="G80" s="41">
        <v>6.7091410758951558E-2</v>
      </c>
      <c r="H80" s="43">
        <v>18</v>
      </c>
    </row>
    <row r="81" spans="1:8" ht="15.65" customHeight="1" x14ac:dyDescent="0.35">
      <c r="A81" s="110" t="s">
        <v>354</v>
      </c>
      <c r="B81" s="57">
        <v>0.112458981145764</v>
      </c>
      <c r="C81" s="39">
        <v>4.37829477299818E-2</v>
      </c>
      <c r="D81" s="58">
        <v>0.17773197135011798</v>
      </c>
      <c r="E81" s="41">
        <v>2.5208741507576612E-2</v>
      </c>
      <c r="F81" s="59">
        <v>15.3457909954457</v>
      </c>
      <c r="G81" s="41">
        <v>3.1212591692983623E-2</v>
      </c>
      <c r="H81" s="43">
        <v>10</v>
      </c>
    </row>
    <row r="82" spans="1:8" ht="15.65" customHeight="1" x14ac:dyDescent="0.35">
      <c r="A82" s="110" t="s">
        <v>355</v>
      </c>
      <c r="B82" s="57">
        <v>9.7227331186277403E-3</v>
      </c>
      <c r="C82" s="39">
        <v>3.7852905262735952E-3</v>
      </c>
      <c r="D82" s="58">
        <v>9.7427431147575697E-3</v>
      </c>
      <c r="E82" s="41">
        <v>1.3818689506955855E-3</v>
      </c>
      <c r="F82" s="59">
        <v>0.50312994836107794</v>
      </c>
      <c r="G82" s="41">
        <v>1.0233418173991075E-3</v>
      </c>
      <c r="H82" s="43">
        <v>2</v>
      </c>
    </row>
    <row r="83" spans="1:8" ht="15.65" customHeight="1" x14ac:dyDescent="0.35">
      <c r="A83" s="67" t="s">
        <v>356</v>
      </c>
      <c r="B83" s="57">
        <v>1.4643305499765999</v>
      </c>
      <c r="C83" s="39">
        <v>0.57009860195995488</v>
      </c>
      <c r="D83" s="58">
        <v>3.9743404941946698</v>
      </c>
      <c r="E83" s="41">
        <v>0.56370343174715043</v>
      </c>
      <c r="F83" s="59">
        <v>198.139067400301</v>
      </c>
      <c r="G83" s="41">
        <v>0.40300521563401742</v>
      </c>
      <c r="H83" s="43">
        <v>147</v>
      </c>
    </row>
    <row r="84" spans="1:8" ht="15.65" customHeight="1" x14ac:dyDescent="0.35">
      <c r="A84" s="89" t="s">
        <v>253</v>
      </c>
      <c r="B84" s="90" t="s">
        <v>24</v>
      </c>
      <c r="C84" s="91" t="s">
        <v>24</v>
      </c>
      <c r="D84" s="92" t="s">
        <v>24</v>
      </c>
      <c r="E84" s="93" t="s">
        <v>24</v>
      </c>
      <c r="F84" s="94" t="s">
        <v>24</v>
      </c>
      <c r="G84" s="93" t="s">
        <v>24</v>
      </c>
      <c r="H84" s="95" t="s">
        <v>24</v>
      </c>
    </row>
    <row r="85" spans="1:8" ht="15.65" customHeight="1" x14ac:dyDescent="0.35">
      <c r="A85" s="66" t="s">
        <v>357</v>
      </c>
      <c r="B85" s="57">
        <v>1.0612083112763598E-2</v>
      </c>
      <c r="C85" s="39">
        <v>4.1315355652219721E-3</v>
      </c>
      <c r="D85" s="58">
        <v>4.0513642284637996E-2</v>
      </c>
      <c r="E85" s="41">
        <v>5.746281482873942E-3</v>
      </c>
      <c r="F85" s="59">
        <v>4.31584404328839</v>
      </c>
      <c r="G85" s="41">
        <v>8.778216644142663E-3</v>
      </c>
      <c r="H85" s="43">
        <v>2</v>
      </c>
    </row>
    <row r="86" spans="1:8" ht="15.65" customHeight="1" x14ac:dyDescent="0.35">
      <c r="A86" s="76" t="s">
        <v>358</v>
      </c>
      <c r="B86" s="57">
        <v>0.32446967189360298</v>
      </c>
      <c r="C86" s="39">
        <v>0.12632373635030991</v>
      </c>
      <c r="D86" s="58">
        <v>0.93262459819372101</v>
      </c>
      <c r="E86" s="41">
        <v>0.13227947814273433</v>
      </c>
      <c r="F86" s="59">
        <v>83.123754898750306</v>
      </c>
      <c r="G86" s="41">
        <v>0.16906967014032281</v>
      </c>
      <c r="H86" s="43">
        <v>27</v>
      </c>
    </row>
    <row r="87" spans="1:8" ht="35" customHeight="1" x14ac:dyDescent="0.35">
      <c r="A87" s="62" t="s">
        <v>359</v>
      </c>
      <c r="B87" s="38">
        <v>0.11408621645136599</v>
      </c>
      <c r="C87" s="39">
        <v>4.4416469015731389E-2</v>
      </c>
      <c r="D87" s="40">
        <v>0.72408688608840788</v>
      </c>
      <c r="E87" s="41">
        <v>0.10270138232176104</v>
      </c>
      <c r="F87" s="42">
        <v>29.168930962915496</v>
      </c>
      <c r="G87" s="41">
        <v>5.9328185333457711E-2</v>
      </c>
      <c r="H87" s="43">
        <v>8</v>
      </c>
    </row>
    <row r="88" spans="1:8" ht="15.65" customHeight="1" x14ac:dyDescent="0.35">
      <c r="A88" s="76" t="s">
        <v>360</v>
      </c>
      <c r="B88" s="38">
        <v>0.103377708551552</v>
      </c>
      <c r="C88" s="39">
        <v>4.0247392994706865E-2</v>
      </c>
      <c r="D88" s="40">
        <v>0.30970818023914304</v>
      </c>
      <c r="E88" s="41">
        <v>4.3927681660890561E-2</v>
      </c>
      <c r="F88" s="42">
        <v>36.477220402224397</v>
      </c>
      <c r="G88" s="41">
        <v>7.4192890209927836E-2</v>
      </c>
      <c r="H88" s="43">
        <v>6</v>
      </c>
    </row>
    <row r="89" spans="1:8" ht="15.65" customHeight="1" x14ac:dyDescent="0.35">
      <c r="A89" s="66" t="s">
        <v>361</v>
      </c>
      <c r="B89" s="38">
        <v>0.23447725900899799</v>
      </c>
      <c r="C89" s="39">
        <v>9.1287556320236662E-2</v>
      </c>
      <c r="D89" s="40">
        <v>0.55227362431343596</v>
      </c>
      <c r="E89" s="41">
        <v>7.8332125227736318E-2</v>
      </c>
      <c r="F89" s="42">
        <v>73.798350316671886</v>
      </c>
      <c r="G89" s="41">
        <v>0.15010225127747789</v>
      </c>
      <c r="H89" s="43">
        <v>22</v>
      </c>
    </row>
    <row r="90" spans="1:8" ht="15.65" customHeight="1" x14ac:dyDescent="0.35">
      <c r="A90" s="66" t="s">
        <v>362</v>
      </c>
      <c r="B90" s="38">
        <v>0.11366182488843099</v>
      </c>
      <c r="C90" s="39">
        <v>4.425124331807951E-2</v>
      </c>
      <c r="D90" s="40">
        <v>0.81700479787826596</v>
      </c>
      <c r="E90" s="41">
        <v>0.11588046091938772</v>
      </c>
      <c r="F90" s="42">
        <v>43.761830273016102</v>
      </c>
      <c r="G90" s="41">
        <v>8.9009431997000177E-2</v>
      </c>
      <c r="H90" s="43">
        <v>9</v>
      </c>
    </row>
    <row r="91" spans="1:8" ht="15.65" customHeight="1" x14ac:dyDescent="0.35">
      <c r="A91" s="66" t="s">
        <v>363</v>
      </c>
      <c r="B91" s="38">
        <v>4.1086995972064696E-3</v>
      </c>
      <c r="C91" s="39">
        <v>1.5996141692722788E-3</v>
      </c>
      <c r="D91" s="40">
        <v>4.1171555593351901E-3</v>
      </c>
      <c r="E91" s="41">
        <v>5.8395970884331228E-4</v>
      </c>
      <c r="F91" s="42">
        <v>0.82776782327339093</v>
      </c>
      <c r="G91" s="41">
        <v>1.6836394482428424E-3</v>
      </c>
      <c r="H91" s="43">
        <v>1</v>
      </c>
    </row>
    <row r="92" spans="1:8" ht="15.65" customHeight="1" x14ac:dyDescent="0.35">
      <c r="A92" s="66" t="s">
        <v>364</v>
      </c>
      <c r="B92" s="38">
        <v>6.6010027831800697E-2</v>
      </c>
      <c r="C92" s="39">
        <v>2.5699268913599221E-2</v>
      </c>
      <c r="D92" s="40">
        <v>9.5639613699531195E-2</v>
      </c>
      <c r="E92" s="41">
        <v>1.3565113138179145E-2</v>
      </c>
      <c r="F92" s="42">
        <v>18.806295998361097</v>
      </c>
      <c r="G92" s="41">
        <v>3.8251090375754734E-2</v>
      </c>
      <c r="H92" s="43">
        <v>5</v>
      </c>
    </row>
    <row r="93" spans="1:8" ht="15.65" customHeight="1" x14ac:dyDescent="0.35">
      <c r="A93" s="66" t="s">
        <v>365</v>
      </c>
      <c r="B93" s="38">
        <v>0.144300280467416</v>
      </c>
      <c r="C93" s="39">
        <v>5.6179520503903881E-2</v>
      </c>
      <c r="D93" s="40">
        <v>0.23233076570775099</v>
      </c>
      <c r="E93" s="41">
        <v>3.2952800627224645E-2</v>
      </c>
      <c r="F93" s="42">
        <v>16.758548535042397</v>
      </c>
      <c r="G93" s="41">
        <v>3.4086071740880963E-2</v>
      </c>
      <c r="H93" s="43">
        <v>15</v>
      </c>
    </row>
    <row r="94" spans="1:8" ht="15.65" customHeight="1" x14ac:dyDescent="0.35">
      <c r="A94" s="60" t="s">
        <v>366</v>
      </c>
      <c r="B94" s="38">
        <v>1.5767895311223699</v>
      </c>
      <c r="C94" s="39">
        <v>0.61388154968993902</v>
      </c>
      <c r="D94" s="40">
        <v>4.1520724655447898</v>
      </c>
      <c r="E94" s="41">
        <v>0.58891217325472733</v>
      </c>
      <c r="F94" s="42">
        <v>213.48485839574698</v>
      </c>
      <c r="G94" s="41">
        <v>0.4342178073270016</v>
      </c>
      <c r="H94" s="43">
        <v>157</v>
      </c>
    </row>
    <row r="95" spans="1:8" ht="15.65" customHeight="1" x14ac:dyDescent="0.35">
      <c r="A95" s="89" t="s">
        <v>254</v>
      </c>
      <c r="B95" s="90" t="s">
        <v>24</v>
      </c>
      <c r="C95" s="91" t="s">
        <v>24</v>
      </c>
      <c r="D95" s="92" t="s">
        <v>24</v>
      </c>
      <c r="E95" s="93" t="s">
        <v>24</v>
      </c>
      <c r="F95" s="94" t="s">
        <v>24</v>
      </c>
      <c r="G95" s="93" t="s">
        <v>24</v>
      </c>
      <c r="H95" s="95" t="s">
        <v>24</v>
      </c>
    </row>
    <row r="96" spans="1:8" ht="15.65" customHeight="1" x14ac:dyDescent="0.35">
      <c r="A96" s="66" t="s">
        <v>367</v>
      </c>
      <c r="B96" s="57">
        <v>2.0474509769381597</v>
      </c>
      <c r="C96" s="39">
        <v>0.79712120979285817</v>
      </c>
      <c r="D96" s="58">
        <v>5.6796939571380998</v>
      </c>
      <c r="E96" s="41">
        <v>0.80558346210873921</v>
      </c>
      <c r="F96" s="59">
        <v>351.31562607846496</v>
      </c>
      <c r="G96" s="41">
        <v>0.71455887776696236</v>
      </c>
      <c r="H96" s="43">
        <v>205</v>
      </c>
    </row>
    <row r="97" spans="1:8" ht="15.65" customHeight="1" x14ac:dyDescent="0.35">
      <c r="A97" s="66" t="s">
        <v>368</v>
      </c>
      <c r="B97" s="57">
        <v>0.39702630696754199</v>
      </c>
      <c r="C97" s="39">
        <v>0.15457175468143894</v>
      </c>
      <c r="D97" s="58">
        <v>0.95525057975977201</v>
      </c>
      <c r="E97" s="41">
        <v>0.1354886504504571</v>
      </c>
      <c r="F97" s="59">
        <v>113.056414853756</v>
      </c>
      <c r="G97" s="41">
        <v>0.22995124305746908</v>
      </c>
      <c r="H97" s="43">
        <v>29</v>
      </c>
    </row>
    <row r="98" spans="1:8" ht="15.65" customHeight="1" x14ac:dyDescent="0.35">
      <c r="A98" s="66" t="s">
        <v>369</v>
      </c>
      <c r="B98" s="57">
        <v>0.12407935689702999</v>
      </c>
      <c r="C98" s="39">
        <v>4.830703552569976E-2</v>
      </c>
      <c r="D98" s="58">
        <v>0.41546578591414596</v>
      </c>
      <c r="E98" s="41">
        <v>5.8927887440803531E-2</v>
      </c>
      <c r="F98" s="59">
        <v>27.281812948016999</v>
      </c>
      <c r="G98" s="41">
        <v>5.5489879175568461E-2</v>
      </c>
      <c r="H98" s="43">
        <v>9</v>
      </c>
    </row>
    <row r="99" spans="1:8" ht="15.65" customHeight="1" x14ac:dyDescent="0.35">
      <c r="A99" s="68" t="s">
        <v>290</v>
      </c>
      <c r="B99" s="57">
        <v>0</v>
      </c>
      <c r="C99" s="39">
        <v>0</v>
      </c>
      <c r="D99" s="58">
        <v>0</v>
      </c>
      <c r="E99" s="41">
        <v>0</v>
      </c>
      <c r="F99" s="59">
        <v>0</v>
      </c>
      <c r="G99" s="41">
        <v>0</v>
      </c>
      <c r="H99" s="43">
        <v>0</v>
      </c>
    </row>
    <row r="100" spans="1:8" ht="15.65" customHeight="1" x14ac:dyDescent="0.35">
      <c r="A100" s="89" t="s">
        <v>255</v>
      </c>
      <c r="B100" s="90" t="s">
        <v>24</v>
      </c>
      <c r="C100" s="91" t="s">
        <v>24</v>
      </c>
      <c r="D100" s="92" t="s">
        <v>24</v>
      </c>
      <c r="E100" s="93" t="s">
        <v>24</v>
      </c>
      <c r="F100" s="94" t="s">
        <v>24</v>
      </c>
      <c r="G100" s="93" t="s">
        <v>24</v>
      </c>
      <c r="H100" s="95" t="s">
        <v>24</v>
      </c>
    </row>
    <row r="101" spans="1:8" ht="15.65" customHeight="1" x14ac:dyDescent="0.35">
      <c r="A101" s="27" t="s">
        <v>370</v>
      </c>
      <c r="B101" s="57">
        <v>0.70035388354668993</v>
      </c>
      <c r="C101" s="39">
        <v>0.27266437205286287</v>
      </c>
      <c r="D101" s="58">
        <v>1.70397454192398</v>
      </c>
      <c r="E101" s="41">
        <v>0.24168445011075024</v>
      </c>
      <c r="F101" s="59">
        <v>138.63000011133798</v>
      </c>
      <c r="G101" s="41">
        <v>0.28196667028487665</v>
      </c>
      <c r="H101" s="43">
        <v>80</v>
      </c>
    </row>
    <row r="102" spans="1:8" ht="15.65" customHeight="1" x14ac:dyDescent="0.35">
      <c r="A102" s="27" t="s">
        <v>371</v>
      </c>
      <c r="B102" s="57">
        <v>0.98922246948107495</v>
      </c>
      <c r="C102" s="39">
        <v>0.38512776154779188</v>
      </c>
      <c r="D102" s="58">
        <v>2.6109389440118598</v>
      </c>
      <c r="E102" s="41">
        <v>0.37032439595239053</v>
      </c>
      <c r="F102" s="59">
        <v>217.525274533486</v>
      </c>
      <c r="G102" s="41">
        <v>0.44243581702193469</v>
      </c>
      <c r="H102" s="43">
        <v>93</v>
      </c>
    </row>
    <row r="103" spans="1:8" ht="15.65" customHeight="1" x14ac:dyDescent="0.35">
      <c r="A103" s="27" t="s">
        <v>372</v>
      </c>
      <c r="B103" s="57">
        <v>0.66199588745174098</v>
      </c>
      <c r="C103" s="39">
        <v>0.2577306947160995</v>
      </c>
      <c r="D103" s="58">
        <v>1.6534391145075398</v>
      </c>
      <c r="E103" s="41">
        <v>0.23451672155274988</v>
      </c>
      <c r="F103" s="59">
        <v>95.846718509419986</v>
      </c>
      <c r="G103" s="41">
        <v>0.1949475586390243</v>
      </c>
      <c r="H103" s="43">
        <v>49</v>
      </c>
    </row>
    <row r="104" spans="1:8" ht="15.65" customHeight="1" x14ac:dyDescent="0.35">
      <c r="A104" s="27" t="s">
        <v>373</v>
      </c>
      <c r="B104" s="57">
        <v>0.116799614933447</v>
      </c>
      <c r="C104" s="39">
        <v>4.5472859378699208E-2</v>
      </c>
      <c r="D104" s="58">
        <v>0.35713901887860494</v>
      </c>
      <c r="E104" s="41">
        <v>5.065506864516247E-2</v>
      </c>
      <c r="F104" s="59">
        <v>30.093703671920899</v>
      </c>
      <c r="G104" s="41">
        <v>6.1209127996078777E-2</v>
      </c>
      <c r="H104" s="43">
        <v>13</v>
      </c>
    </row>
    <row r="105" spans="1:8" ht="15.65" customHeight="1" x14ac:dyDescent="0.35">
      <c r="A105" s="27" t="s">
        <v>374</v>
      </c>
      <c r="B105" s="57">
        <v>0.100184785389783</v>
      </c>
      <c r="C105" s="39">
        <v>3.9004312304544972E-2</v>
      </c>
      <c r="D105" s="58">
        <v>0.72491870349004506</v>
      </c>
      <c r="E105" s="41">
        <v>0.10281936373894832</v>
      </c>
      <c r="F105" s="59">
        <v>9.5581570540733694</v>
      </c>
      <c r="G105" s="41">
        <v>1.9440826058086065E-2</v>
      </c>
      <c r="H105" s="43">
        <v>8</v>
      </c>
    </row>
    <row r="106" spans="1:8" ht="15.65" customHeight="1" x14ac:dyDescent="0.35">
      <c r="A106" s="89" t="s">
        <v>375</v>
      </c>
      <c r="B106" s="90" t="s">
        <v>24</v>
      </c>
      <c r="C106" s="91" t="s">
        <v>24</v>
      </c>
      <c r="D106" s="92" t="s">
        <v>24</v>
      </c>
      <c r="E106" s="93" t="s">
        <v>24</v>
      </c>
      <c r="F106" s="94" t="s">
        <v>24</v>
      </c>
      <c r="G106" s="93" t="s">
        <v>24</v>
      </c>
      <c r="H106" s="95" t="s">
        <v>24</v>
      </c>
    </row>
    <row r="107" spans="1:8" ht="15.65" customHeight="1" x14ac:dyDescent="0.35">
      <c r="A107" s="27" t="s">
        <v>376</v>
      </c>
      <c r="B107" s="57">
        <v>0.76968129442691602</v>
      </c>
      <c r="C107" s="39">
        <v>0.29965517684140724</v>
      </c>
      <c r="D107" s="58">
        <v>1.99668256745461</v>
      </c>
      <c r="E107" s="41">
        <v>0.28320090264735737</v>
      </c>
      <c r="F107" s="59">
        <v>120.969484483042</v>
      </c>
      <c r="G107" s="41">
        <v>0.24604604139340067</v>
      </c>
      <c r="H107" s="43">
        <v>55</v>
      </c>
    </row>
    <row r="108" spans="1:8" ht="15.65" customHeight="1" x14ac:dyDescent="0.35">
      <c r="A108" s="27" t="s">
        <v>378</v>
      </c>
      <c r="B108" s="57">
        <v>1.7988753463758198</v>
      </c>
      <c r="C108" s="39">
        <v>0.70034482315859115</v>
      </c>
      <c r="D108" s="58">
        <v>5.0537277553574098</v>
      </c>
      <c r="E108" s="41">
        <v>0.71679909735264269</v>
      </c>
      <c r="F108" s="59">
        <v>370.68436939719697</v>
      </c>
      <c r="G108" s="41">
        <v>0.7539539586066013</v>
      </c>
      <c r="H108" s="43">
        <v>188</v>
      </c>
    </row>
    <row r="109" spans="1:8" ht="15.65" customHeight="1" x14ac:dyDescent="0.35">
      <c r="A109" s="89" t="s">
        <v>257</v>
      </c>
      <c r="B109" s="90" t="s">
        <v>24</v>
      </c>
      <c r="C109" s="91" t="s">
        <v>24</v>
      </c>
      <c r="D109" s="92" t="s">
        <v>24</v>
      </c>
      <c r="E109" s="93" t="s">
        <v>24</v>
      </c>
      <c r="F109" s="94" t="s">
        <v>24</v>
      </c>
      <c r="G109" s="93" t="s">
        <v>24</v>
      </c>
      <c r="H109" s="95" t="s">
        <v>24</v>
      </c>
    </row>
    <row r="110" spans="1:8" ht="15.5" x14ac:dyDescent="0.35">
      <c r="A110" s="79" t="s">
        <v>377</v>
      </c>
      <c r="B110" s="57">
        <v>0.40184891007385298</v>
      </c>
      <c r="C110" s="63">
        <v>0.15644930841325147</v>
      </c>
      <c r="D110" s="58">
        <v>1.32862904722329</v>
      </c>
      <c r="E110" s="64">
        <v>0.18844705292178984</v>
      </c>
      <c r="F110" s="59">
        <v>93.341373480035699</v>
      </c>
      <c r="G110" s="64">
        <v>0.18985180883535335</v>
      </c>
      <c r="H110" s="65">
        <v>32</v>
      </c>
    </row>
    <row r="111" spans="1:8" ht="15.5" x14ac:dyDescent="0.35">
      <c r="A111" s="69" t="s">
        <v>379</v>
      </c>
      <c r="B111" s="57">
        <v>3.9147306391807302E-2</v>
      </c>
      <c r="C111" s="39">
        <v>1.5240974549649318E-2</v>
      </c>
      <c r="D111" s="58">
        <v>3.9227874009969396E-2</v>
      </c>
      <c r="E111" s="41">
        <v>5.5639136183386791E-3</v>
      </c>
      <c r="F111" s="59">
        <v>17.7876086136006</v>
      </c>
      <c r="G111" s="41">
        <v>3.6179129835385133E-2</v>
      </c>
      <c r="H111" s="43">
        <v>3</v>
      </c>
    </row>
    <row r="112" spans="1:8" ht="15.5" x14ac:dyDescent="0.35">
      <c r="A112" s="69" t="s">
        <v>380</v>
      </c>
      <c r="B112" s="57">
        <v>8.8445811850863407E-2</v>
      </c>
      <c r="C112" s="39">
        <v>3.4434051578174203E-2</v>
      </c>
      <c r="D112" s="58">
        <v>0.22204221038005298</v>
      </c>
      <c r="E112" s="41">
        <v>3.1493516010213232E-2</v>
      </c>
      <c r="F112" s="59">
        <v>10.650777902586</v>
      </c>
      <c r="G112" s="41">
        <v>2.166316366388216E-2</v>
      </c>
      <c r="H112" s="43">
        <v>6</v>
      </c>
    </row>
    <row r="113" spans="1:8" ht="15.5" x14ac:dyDescent="0.35">
      <c r="A113" s="69" t="s">
        <v>381</v>
      </c>
      <c r="B113" s="57">
        <v>1.91070379323207E-2</v>
      </c>
      <c r="C113" s="39">
        <v>7.4388228893987954E-3</v>
      </c>
      <c r="D113" s="58">
        <v>4.4885553632548397E-2</v>
      </c>
      <c r="E113" s="41">
        <v>6.3663746615311928E-3</v>
      </c>
      <c r="F113" s="59">
        <v>10.059793194454699</v>
      </c>
      <c r="G113" s="41">
        <v>2.0461129542788378E-2</v>
      </c>
      <c r="H113" s="43">
        <v>3</v>
      </c>
    </row>
    <row r="114" spans="1:8" ht="15.5" x14ac:dyDescent="0.35">
      <c r="A114" s="69" t="s">
        <v>382</v>
      </c>
      <c r="B114" s="57">
        <v>0.18290520896337997</v>
      </c>
      <c r="C114" s="39">
        <v>7.1209334479078262E-2</v>
      </c>
      <c r="D114" s="58">
        <v>0.90279768093532187</v>
      </c>
      <c r="E114" s="41">
        <v>0.12804895596136676</v>
      </c>
      <c r="F114" s="59">
        <v>36.922710018541096</v>
      </c>
      <c r="G114" s="41">
        <v>7.5098994398475935E-2</v>
      </c>
      <c r="H114" s="43">
        <v>15</v>
      </c>
    </row>
    <row r="115" spans="1:8" ht="15.5" x14ac:dyDescent="0.35">
      <c r="A115" s="69" t="s">
        <v>383</v>
      </c>
      <c r="B115" s="57">
        <v>3.9958404348321895E-2</v>
      </c>
      <c r="C115" s="39">
        <v>1.5556754215018544E-2</v>
      </c>
      <c r="D115" s="58">
        <v>6.2181985081073095E-2</v>
      </c>
      <c r="E115" s="41">
        <v>8.8196264095267776E-3</v>
      </c>
      <c r="F115" s="59">
        <v>13.880384514970199</v>
      </c>
      <c r="G115" s="41">
        <v>2.8232026262833533E-2</v>
      </c>
      <c r="H115" s="43">
        <v>2</v>
      </c>
    </row>
    <row r="116" spans="1:8" ht="15.5" x14ac:dyDescent="0.35">
      <c r="A116" s="69" t="s">
        <v>384</v>
      </c>
      <c r="B116" s="57">
        <v>3.22851405871592E-2</v>
      </c>
      <c r="C116" s="39">
        <v>1.2569370701932142E-2</v>
      </c>
      <c r="D116" s="58">
        <v>5.7493743184328601E-2</v>
      </c>
      <c r="E116" s="41">
        <v>8.1546662608138129E-3</v>
      </c>
      <c r="F116" s="59">
        <v>4.0400992358830994</v>
      </c>
      <c r="G116" s="41">
        <v>8.2173651319882215E-3</v>
      </c>
      <c r="H116" s="43">
        <v>3</v>
      </c>
    </row>
    <row r="117" spans="1:8" ht="15.65" customHeight="1" x14ac:dyDescent="0.35">
      <c r="A117" s="79" t="s">
        <v>385</v>
      </c>
      <c r="B117" s="57">
        <v>2.1496519070756097</v>
      </c>
      <c r="C117" s="63">
        <v>0.83691045504987904</v>
      </c>
      <c r="D117" s="58">
        <v>5.5979392167584194</v>
      </c>
      <c r="E117" s="64">
        <v>0.79398771992687522</v>
      </c>
      <c r="F117" s="59">
        <v>384.93141714238897</v>
      </c>
      <c r="G117" s="64">
        <v>0.78293176002674936</v>
      </c>
      <c r="H117" s="43">
        <v>209</v>
      </c>
    </row>
    <row r="118" spans="1:8" ht="15.65" customHeight="1" x14ac:dyDescent="0.35">
      <c r="A118" s="79" t="s">
        <v>386</v>
      </c>
      <c r="B118" s="57">
        <v>1.70558236532703E-2</v>
      </c>
      <c r="C118" s="63">
        <v>6.6402365368668365E-3</v>
      </c>
      <c r="D118" s="58">
        <v>0.12384205883030699</v>
      </c>
      <c r="E118" s="64">
        <v>1.7565227151334538E-2</v>
      </c>
      <c r="F118" s="59">
        <v>13.381063257813699</v>
      </c>
      <c r="G118" s="64">
        <v>2.7216431137898074E-2</v>
      </c>
      <c r="H118" s="43">
        <v>2</v>
      </c>
    </row>
    <row r="119" spans="1:8" ht="15.65" customHeight="1" x14ac:dyDescent="0.35">
      <c r="A119" s="89" t="s">
        <v>387</v>
      </c>
      <c r="B119" s="90" t="s">
        <v>24</v>
      </c>
      <c r="C119" s="91" t="s">
        <v>24</v>
      </c>
      <c r="D119" s="92" t="s">
        <v>24</v>
      </c>
      <c r="E119" s="93" t="s">
        <v>24</v>
      </c>
      <c r="F119" s="94" t="s">
        <v>24</v>
      </c>
      <c r="G119" s="93" t="s">
        <v>24</v>
      </c>
      <c r="H119" s="95" t="s">
        <v>24</v>
      </c>
    </row>
    <row r="120" spans="1:8" ht="15.65" customHeight="1" x14ac:dyDescent="0.35">
      <c r="A120" s="60" t="s">
        <v>389</v>
      </c>
      <c r="B120" s="57" t="s">
        <v>32</v>
      </c>
      <c r="C120" s="63" t="s">
        <v>32</v>
      </c>
      <c r="D120" s="57" t="s">
        <v>32</v>
      </c>
      <c r="E120" s="64" t="s">
        <v>32</v>
      </c>
      <c r="F120" s="42">
        <v>78.511251257912789</v>
      </c>
      <c r="G120" s="64">
        <v>0.15968806231922134</v>
      </c>
      <c r="H120" s="65">
        <v>30</v>
      </c>
    </row>
    <row r="121" spans="1:8" ht="15.65" customHeight="1" x14ac:dyDescent="0.35">
      <c r="A121" s="70" t="s">
        <v>388</v>
      </c>
      <c r="B121" s="57" t="s">
        <v>32</v>
      </c>
      <c r="C121" s="39" t="s">
        <v>32</v>
      </c>
      <c r="D121" s="57" t="s">
        <v>32</v>
      </c>
      <c r="E121" s="41" t="s">
        <v>32</v>
      </c>
      <c r="F121" s="59">
        <v>69.991204636051805</v>
      </c>
      <c r="G121" s="41">
        <v>0.14235870233430728</v>
      </c>
      <c r="H121" s="65">
        <v>219</v>
      </c>
    </row>
    <row r="122" spans="1:8" ht="15.65" customHeight="1" x14ac:dyDescent="0.35">
      <c r="A122" s="71" t="s">
        <v>390</v>
      </c>
      <c r="B122" s="57" t="s">
        <v>32</v>
      </c>
      <c r="C122" s="39" t="s">
        <v>32</v>
      </c>
      <c r="D122" s="57" t="s">
        <v>32</v>
      </c>
      <c r="E122" s="41" t="s">
        <v>32</v>
      </c>
      <c r="F122" s="59">
        <v>93.289635124893991</v>
      </c>
      <c r="G122" s="41">
        <v>0.18974657554015315</v>
      </c>
      <c r="H122" s="65">
        <v>219</v>
      </c>
    </row>
    <row r="123" spans="1:8" ht="15.65" customHeight="1" x14ac:dyDescent="0.35">
      <c r="A123" s="71" t="s">
        <v>391</v>
      </c>
      <c r="B123" s="57" t="s">
        <v>32</v>
      </c>
      <c r="C123" s="39" t="s">
        <v>32</v>
      </c>
      <c r="D123" s="57" t="s">
        <v>32</v>
      </c>
      <c r="E123" s="41" t="s">
        <v>32</v>
      </c>
      <c r="F123" s="59">
        <v>12.310499163432</v>
      </c>
      <c r="G123" s="41">
        <v>2.503895589605348E-2</v>
      </c>
      <c r="H123" s="65">
        <v>219</v>
      </c>
    </row>
    <row r="124" spans="1:8" ht="15.65" customHeight="1" x14ac:dyDescent="0.35">
      <c r="A124" s="70" t="s">
        <v>392</v>
      </c>
      <c r="B124" s="57" t="s">
        <v>32</v>
      </c>
      <c r="C124" s="39" t="s">
        <v>32</v>
      </c>
      <c r="D124" s="57" t="s">
        <v>32</v>
      </c>
      <c r="E124" s="41" t="s">
        <v>32</v>
      </c>
      <c r="F124" s="59">
        <v>105.47678323959499</v>
      </c>
      <c r="G124" s="41">
        <v>0.21453464140909204</v>
      </c>
      <c r="H124" s="65">
        <v>219</v>
      </c>
    </row>
    <row r="125" spans="1:8" ht="15.65" customHeight="1" x14ac:dyDescent="0.35">
      <c r="A125" s="70" t="s">
        <v>393</v>
      </c>
      <c r="B125" s="57" t="s">
        <v>32</v>
      </c>
      <c r="C125" s="39" t="s">
        <v>32</v>
      </c>
      <c r="D125" s="57" t="s">
        <v>32</v>
      </c>
      <c r="E125" s="41" t="s">
        <v>32</v>
      </c>
      <c r="F125" s="59">
        <v>24.987134893775398</v>
      </c>
      <c r="G125" s="41">
        <v>5.082261574189148E-2</v>
      </c>
      <c r="H125" s="65">
        <v>219</v>
      </c>
    </row>
    <row r="126" spans="1:8" ht="15.65" customHeight="1" x14ac:dyDescent="0.35">
      <c r="A126" s="70" t="s">
        <v>394</v>
      </c>
      <c r="B126" s="57" t="s">
        <v>32</v>
      </c>
      <c r="C126" s="39" t="s">
        <v>32</v>
      </c>
      <c r="D126" s="57" t="s">
        <v>32</v>
      </c>
      <c r="E126" s="41" t="s">
        <v>32</v>
      </c>
      <c r="F126" s="59">
        <v>50.641969127276298</v>
      </c>
      <c r="G126" s="41">
        <v>0.103003299430278</v>
      </c>
      <c r="H126" s="65">
        <v>219</v>
      </c>
    </row>
    <row r="127" spans="1:8" ht="15.65" customHeight="1" x14ac:dyDescent="0.35">
      <c r="A127" s="71" t="s">
        <v>395</v>
      </c>
      <c r="B127" s="57" t="s">
        <v>32</v>
      </c>
      <c r="C127" s="39" t="s">
        <v>32</v>
      </c>
      <c r="D127" s="57" t="s">
        <v>32</v>
      </c>
      <c r="E127" s="41" t="s">
        <v>32</v>
      </c>
      <c r="F127" s="59">
        <v>25.750783407538101</v>
      </c>
      <c r="G127" s="41">
        <v>5.2375839636580448E-2</v>
      </c>
      <c r="H127" s="65">
        <v>219</v>
      </c>
    </row>
    <row r="128" spans="1:8" ht="15.65" customHeight="1" x14ac:dyDescent="0.35">
      <c r="A128" s="70" t="s">
        <v>396</v>
      </c>
      <c r="B128" s="57" t="s">
        <v>32</v>
      </c>
      <c r="C128" s="39" t="s">
        <v>32</v>
      </c>
      <c r="D128" s="57" t="s">
        <v>32</v>
      </c>
      <c r="E128" s="41" t="s">
        <v>32</v>
      </c>
      <c r="F128" s="59">
        <v>9.1781985708418397</v>
      </c>
      <c r="G128" s="41">
        <v>1.8668009003500168E-2</v>
      </c>
      <c r="H128" s="65">
        <v>219</v>
      </c>
    </row>
    <row r="129" spans="1:8" ht="15.65" customHeight="1" x14ac:dyDescent="0.35">
      <c r="A129" s="72" t="s">
        <v>344</v>
      </c>
      <c r="B129" s="57" t="s">
        <v>32</v>
      </c>
      <c r="C129" s="39" t="s">
        <v>32</v>
      </c>
      <c r="D129" s="57" t="s">
        <v>32</v>
      </c>
      <c r="E129" s="41" t="s">
        <v>32</v>
      </c>
      <c r="F129" s="59">
        <v>21.516394458921098</v>
      </c>
      <c r="G129" s="41">
        <v>4.3763298688923286E-2</v>
      </c>
      <c r="H129" s="65">
        <v>24</v>
      </c>
    </row>
    <row r="130" spans="1:8" ht="15.65" customHeight="1" x14ac:dyDescent="0.35">
      <c r="A130" s="118" t="s">
        <v>397</v>
      </c>
      <c r="B130" s="119" t="s">
        <v>24</v>
      </c>
      <c r="C130" s="120"/>
      <c r="D130" s="121" t="s">
        <v>24</v>
      </c>
      <c r="E130" s="120"/>
      <c r="F130" s="122" t="s">
        <v>24</v>
      </c>
      <c r="G130" s="120"/>
      <c r="H130" s="120" t="s">
        <v>24</v>
      </c>
    </row>
    <row r="131" spans="1:8" ht="15.65" customHeight="1" x14ac:dyDescent="0.35">
      <c r="A131" s="111" t="s">
        <v>398</v>
      </c>
      <c r="B131" s="166">
        <v>0.68113227621587902</v>
      </c>
      <c r="C131" s="112">
        <v>0.26518094458022451</v>
      </c>
      <c r="D131" s="140">
        <v>2.0930286271111598</v>
      </c>
      <c r="E131" s="113">
        <v>0.29686621505404331</v>
      </c>
      <c r="F131" s="114">
        <v>124.09196377163398</v>
      </c>
      <c r="G131" s="112">
        <v>0.25239701223182431</v>
      </c>
      <c r="H131" s="115">
        <v>63</v>
      </c>
    </row>
    <row r="132" spans="1:8" ht="15.65" customHeight="1" x14ac:dyDescent="0.35">
      <c r="A132" s="111" t="s">
        <v>399</v>
      </c>
      <c r="B132" s="138">
        <v>1.7797505649362699</v>
      </c>
      <c r="C132" s="112">
        <v>0.69289909230113467</v>
      </c>
      <c r="D132" s="140">
        <v>4.5263276059482704</v>
      </c>
      <c r="E132" s="113">
        <v>0.64199491926066632</v>
      </c>
      <c r="F132" s="114">
        <v>334.07730598809496</v>
      </c>
      <c r="G132" s="112">
        <v>0.67949697404278431</v>
      </c>
      <c r="H132" s="115">
        <v>171</v>
      </c>
    </row>
    <row r="133" spans="1:8" ht="15.65" customHeight="1" x14ac:dyDescent="0.35">
      <c r="A133" s="111" t="s">
        <v>400</v>
      </c>
      <c r="B133" s="138">
        <v>0.107673799650588</v>
      </c>
      <c r="C133" s="112">
        <v>4.1919963118639728E-2</v>
      </c>
      <c r="D133" s="140">
        <v>0.43105408975258896</v>
      </c>
      <c r="E133" s="113">
        <v>6.1138865685290401E-2</v>
      </c>
      <c r="F133" s="114">
        <v>33.484584120509197</v>
      </c>
      <c r="G133" s="112">
        <v>6.810601372539167E-2</v>
      </c>
      <c r="H133" s="115">
        <v>9</v>
      </c>
    </row>
    <row r="134" spans="1:8" ht="15.65" customHeight="1" x14ac:dyDescent="0.35">
      <c r="A134" s="118" t="s">
        <v>260</v>
      </c>
      <c r="B134" s="139" t="s">
        <v>24</v>
      </c>
      <c r="C134" s="120" t="s">
        <v>24</v>
      </c>
      <c r="D134" s="141" t="s">
        <v>24</v>
      </c>
      <c r="E134" s="120" t="s">
        <v>24</v>
      </c>
      <c r="F134" s="122" t="s">
        <v>24</v>
      </c>
      <c r="G134" s="120" t="s">
        <v>24</v>
      </c>
      <c r="H134" s="120" t="s">
        <v>24</v>
      </c>
    </row>
    <row r="135" spans="1:8" ht="15.65" customHeight="1" x14ac:dyDescent="0.35">
      <c r="A135" s="116" t="s">
        <v>401</v>
      </c>
      <c r="B135" s="138">
        <v>0.132313786290499</v>
      </c>
      <c r="C135" s="112">
        <v>5.1512894124517941E-2</v>
      </c>
      <c r="D135" s="140">
        <v>0.84479768213685691</v>
      </c>
      <c r="E135" s="113">
        <v>0.11982248457277218</v>
      </c>
      <c r="F135" s="114">
        <v>27.126963314902699</v>
      </c>
      <c r="G135" s="112">
        <v>5.5174922561494984E-2</v>
      </c>
      <c r="H135" s="117">
        <v>8</v>
      </c>
    </row>
    <row r="136" spans="1:8" ht="15.65" customHeight="1" x14ac:dyDescent="0.35">
      <c r="A136" s="116" t="s">
        <v>402</v>
      </c>
      <c r="B136" s="138">
        <v>0.23011324851502299</v>
      </c>
      <c r="C136" s="112">
        <v>8.958854356550483E-2</v>
      </c>
      <c r="D136" s="140">
        <v>0.5085572159133519</v>
      </c>
      <c r="E136" s="113">
        <v>7.2131577117984888E-2</v>
      </c>
      <c r="F136" s="114">
        <v>50.304952843145799</v>
      </c>
      <c r="G136" s="112">
        <v>0.1023178247177934</v>
      </c>
      <c r="H136" s="117">
        <v>23</v>
      </c>
    </row>
    <row r="137" spans="1:8" ht="15.65" customHeight="1" x14ac:dyDescent="0.35">
      <c r="A137" s="116" t="s">
        <v>403</v>
      </c>
      <c r="B137" s="138">
        <v>0.41966659679004198</v>
      </c>
      <c r="C137" s="112">
        <v>0.16338615630406556</v>
      </c>
      <c r="D137" s="140">
        <v>0.97792509629023394</v>
      </c>
      <c r="E137" s="113">
        <v>0.13870470674963406</v>
      </c>
      <c r="F137" s="114">
        <v>85.476845514030899</v>
      </c>
      <c r="G137" s="112">
        <v>0.17385574187902575</v>
      </c>
      <c r="H137" s="117">
        <v>41</v>
      </c>
    </row>
    <row r="138" spans="1:8" ht="15.65" customHeight="1" x14ac:dyDescent="0.35">
      <c r="A138" s="116" t="s">
        <v>335</v>
      </c>
      <c r="B138" s="138">
        <v>9.5887342336610601E-2</v>
      </c>
      <c r="C138" s="112">
        <v>3.7331215832812369E-2</v>
      </c>
      <c r="D138" s="140">
        <v>0.201992484791122</v>
      </c>
      <c r="E138" s="113">
        <v>2.8649748814982213E-2</v>
      </c>
      <c r="F138" s="114">
        <v>15.288421722501599</v>
      </c>
      <c r="G138" s="112">
        <v>3.1095905385144621E-2</v>
      </c>
      <c r="H138" s="117">
        <v>9</v>
      </c>
    </row>
    <row r="139" spans="1:8" ht="15.65" customHeight="1" x14ac:dyDescent="0.35">
      <c r="A139" s="89" t="s">
        <v>261</v>
      </c>
      <c r="B139" s="90" t="s">
        <v>24</v>
      </c>
      <c r="C139" s="91" t="s">
        <v>24</v>
      </c>
      <c r="D139" s="92" t="s">
        <v>24</v>
      </c>
      <c r="E139" s="93" t="s">
        <v>24</v>
      </c>
      <c r="F139" s="94" t="s">
        <v>24</v>
      </c>
      <c r="G139" s="93" t="s">
        <v>24</v>
      </c>
      <c r="H139" s="95" t="s">
        <v>24</v>
      </c>
    </row>
    <row r="140" spans="1:8" ht="15.65" customHeight="1" x14ac:dyDescent="0.35">
      <c r="A140" s="20" t="s">
        <v>6</v>
      </c>
      <c r="B140" s="57">
        <v>0.58235903176686099</v>
      </c>
      <c r="C140" s="39">
        <v>0.22672617863114705</v>
      </c>
      <c r="D140" s="58">
        <v>1.8884944442233798</v>
      </c>
      <c r="E140" s="41">
        <v>0.26785596266830664</v>
      </c>
      <c r="F140" s="59">
        <v>130.28499479695401</v>
      </c>
      <c r="G140" s="41">
        <v>0.26499333579655038</v>
      </c>
      <c r="H140" s="43">
        <v>63</v>
      </c>
    </row>
    <row r="141" spans="1:8" ht="15.65" customHeight="1" x14ac:dyDescent="0.35">
      <c r="A141" s="20" t="s">
        <v>7</v>
      </c>
      <c r="B141" s="57">
        <v>0.72669186154361387</v>
      </c>
      <c r="C141" s="39">
        <v>0.28291837135291048</v>
      </c>
      <c r="D141" s="58">
        <v>1.5670158977619</v>
      </c>
      <c r="E141" s="41">
        <v>0.22225882268039457</v>
      </c>
      <c r="F141" s="59">
        <v>138.977827449534</v>
      </c>
      <c r="G141" s="41">
        <v>0.28267413415493664</v>
      </c>
      <c r="H141" s="43">
        <v>73</v>
      </c>
    </row>
    <row r="142" spans="1:8" ht="15.65" customHeight="1" x14ac:dyDescent="0.35">
      <c r="A142" s="20" t="s">
        <v>8</v>
      </c>
      <c r="B142" s="57">
        <v>0.34117609401743998</v>
      </c>
      <c r="C142" s="39">
        <v>0.13282794258755909</v>
      </c>
      <c r="D142" s="58">
        <v>1.2127374012674099</v>
      </c>
      <c r="E142" s="41">
        <v>0.17200947827724669</v>
      </c>
      <c r="F142" s="59">
        <v>49.050476391132896</v>
      </c>
      <c r="G142" s="41">
        <v>9.9766280695281817E-2</v>
      </c>
      <c r="H142" s="43">
        <v>35</v>
      </c>
    </row>
    <row r="143" spans="1:8" ht="15.65" customHeight="1" x14ac:dyDescent="0.35">
      <c r="A143" s="60" t="s">
        <v>9</v>
      </c>
      <c r="B143" s="57">
        <v>0.30290257148553401</v>
      </c>
      <c r="C143" s="39">
        <v>0.11792715281173212</v>
      </c>
      <c r="D143" s="58">
        <v>0.71782093941495595</v>
      </c>
      <c r="E143" s="41">
        <v>0.1018126472855635</v>
      </c>
      <c r="F143" s="59">
        <v>50.207873744685799</v>
      </c>
      <c r="G143" s="41">
        <v>0.10212037055833989</v>
      </c>
      <c r="H143" s="43">
        <v>27</v>
      </c>
    </row>
    <row r="144" spans="1:8" ht="15.65" customHeight="1" x14ac:dyDescent="0.35">
      <c r="A144" s="35" t="s">
        <v>10</v>
      </c>
      <c r="B144" s="57">
        <v>0.41007035539256498</v>
      </c>
      <c r="C144" s="39">
        <v>0.15965011200391807</v>
      </c>
      <c r="D144" s="58">
        <v>0.97565830042398105</v>
      </c>
      <c r="E144" s="41">
        <v>0.13838319413370609</v>
      </c>
      <c r="F144" s="59">
        <v>49.731140716604799</v>
      </c>
      <c r="G144" s="41">
        <v>0.10115071879151549</v>
      </c>
      <c r="H144" s="43">
        <v>33</v>
      </c>
    </row>
    <row r="145" spans="1:8" ht="15.65" customHeight="1" x14ac:dyDescent="0.35">
      <c r="A145" s="20" t="s">
        <v>11</v>
      </c>
      <c r="B145" s="57">
        <v>0.20535672659672199</v>
      </c>
      <c r="C145" s="39">
        <v>7.995024261273162E-2</v>
      </c>
      <c r="D145" s="58">
        <v>0.68868333972039397</v>
      </c>
      <c r="E145" s="41">
        <v>9.7679894954782756E-2</v>
      </c>
      <c r="F145" s="59">
        <v>73.401540781327398</v>
      </c>
      <c r="G145" s="41">
        <v>0.14929516000337767</v>
      </c>
      <c r="H145" s="43">
        <v>12</v>
      </c>
    </row>
    <row r="146" spans="1:8" ht="15.65" customHeight="1" x14ac:dyDescent="0.35">
      <c r="A146" s="89" t="s">
        <v>262</v>
      </c>
      <c r="B146" s="90" t="s">
        <v>24</v>
      </c>
      <c r="C146" s="91" t="s">
        <v>24</v>
      </c>
      <c r="D146" s="92" t="s">
        <v>24</v>
      </c>
      <c r="E146" s="93" t="s">
        <v>24</v>
      </c>
      <c r="F146" s="94" t="s">
        <v>24</v>
      </c>
      <c r="G146" s="93" t="s">
        <v>24</v>
      </c>
      <c r="H146" s="95" t="s">
        <v>24</v>
      </c>
    </row>
    <row r="147" spans="1:8" ht="15.65" customHeight="1" x14ac:dyDescent="0.35">
      <c r="A147" s="35" t="s">
        <v>404</v>
      </c>
      <c r="B147" s="57">
        <v>0.92457980941217299</v>
      </c>
      <c r="C147" s="39">
        <v>0.35996084132418354</v>
      </c>
      <c r="D147" s="58">
        <v>2.6762074131479796</v>
      </c>
      <c r="E147" s="41">
        <v>0.37958179603943792</v>
      </c>
      <c r="F147" s="59">
        <v>201.155744970819</v>
      </c>
      <c r="G147" s="41">
        <v>0.40914099092939998</v>
      </c>
      <c r="H147" s="43">
        <v>74</v>
      </c>
    </row>
    <row r="148" spans="1:8" ht="15.65" customHeight="1" x14ac:dyDescent="0.35">
      <c r="A148" s="35" t="s">
        <v>405</v>
      </c>
      <c r="B148" s="57">
        <v>1.6259978678751799</v>
      </c>
      <c r="C148" s="39">
        <v>0.6330395219032483</v>
      </c>
      <c r="D148" s="58">
        <v>4.3561869443112204</v>
      </c>
      <c r="E148" s="41">
        <v>0.61786289660567983</v>
      </c>
      <c r="F148" s="59">
        <v>289.59256646577398</v>
      </c>
      <c r="G148" s="41">
        <v>0.5890171798313939</v>
      </c>
      <c r="H148" s="43">
        <v>168</v>
      </c>
    </row>
    <row r="149" spans="1:8" ht="15.65" customHeight="1" x14ac:dyDescent="0.35">
      <c r="A149" s="60" t="s">
        <v>409</v>
      </c>
      <c r="B149" s="57">
        <v>1.7978963515382796E-2</v>
      </c>
      <c r="C149" s="39">
        <v>6.9996367725665212E-3</v>
      </c>
      <c r="D149" s="58">
        <v>1.8015965352826197E-2</v>
      </c>
      <c r="E149" s="41">
        <v>2.5553073548832297E-3</v>
      </c>
      <c r="F149" s="59">
        <v>0.90554244364559888</v>
      </c>
      <c r="G149" s="41">
        <v>1.841829239207347E-3</v>
      </c>
      <c r="H149" s="43">
        <v>1</v>
      </c>
    </row>
    <row r="150" spans="1:8" ht="15.65" customHeight="1" x14ac:dyDescent="0.35">
      <c r="A150" s="89" t="s">
        <v>263</v>
      </c>
      <c r="B150" s="90" t="s">
        <v>24</v>
      </c>
      <c r="C150" s="91" t="s">
        <v>24</v>
      </c>
      <c r="D150" s="92" t="s">
        <v>24</v>
      </c>
      <c r="E150" s="93" t="s">
        <v>24</v>
      </c>
      <c r="F150" s="94" t="s">
        <v>24</v>
      </c>
      <c r="G150" s="93" t="s">
        <v>24</v>
      </c>
      <c r="H150" s="95" t="s">
        <v>24</v>
      </c>
    </row>
    <row r="151" spans="1:8" ht="15.65" customHeight="1" x14ac:dyDescent="0.35">
      <c r="A151" s="60" t="s">
        <v>410</v>
      </c>
      <c r="B151" s="57">
        <v>1.3690334858843198</v>
      </c>
      <c r="C151" s="39">
        <v>0.53299719544298696</v>
      </c>
      <c r="D151" s="58">
        <v>2.8985687009808796</v>
      </c>
      <c r="E151" s="41">
        <v>0.4111205686288058</v>
      </c>
      <c r="F151" s="59">
        <v>229.35484136349999</v>
      </c>
      <c r="G151" s="41">
        <v>0.46649657996857391</v>
      </c>
      <c r="H151" s="43">
        <v>134</v>
      </c>
    </row>
    <row r="152" spans="1:8" ht="15.65" customHeight="1" x14ac:dyDescent="0.35">
      <c r="A152" s="60" t="s">
        <v>411</v>
      </c>
      <c r="B152" s="57">
        <v>0.62871193256411895</v>
      </c>
      <c r="C152" s="39">
        <v>0.24477246192539884</v>
      </c>
      <c r="D152" s="58">
        <v>2.2456699186691997</v>
      </c>
      <c r="E152" s="41">
        <v>0.31851620201496672</v>
      </c>
      <c r="F152" s="59">
        <v>126.50002258113599</v>
      </c>
      <c r="G152" s="41">
        <v>0.25729488660115363</v>
      </c>
      <c r="H152" s="43">
        <v>53</v>
      </c>
    </row>
    <row r="153" spans="1:8" ht="15.65" customHeight="1" x14ac:dyDescent="0.35">
      <c r="A153" s="60" t="s">
        <v>412</v>
      </c>
      <c r="B153" s="57">
        <v>0.145138937706838</v>
      </c>
      <c r="C153" s="39">
        <v>5.6506029651531592E-2</v>
      </c>
      <c r="D153" s="58">
        <v>0.44005786497674798</v>
      </c>
      <c r="E153" s="41">
        <v>6.2415922595726772E-2</v>
      </c>
      <c r="F153" s="59">
        <v>13.398237711149699</v>
      </c>
      <c r="G153" s="41">
        <v>2.7251363139753557E-2</v>
      </c>
      <c r="H153" s="43">
        <v>20</v>
      </c>
    </row>
    <row r="154" spans="1:8" ht="15.65" customHeight="1" x14ac:dyDescent="0.35">
      <c r="A154" s="60" t="s">
        <v>413</v>
      </c>
      <c r="B154" s="57">
        <v>0.12463902569423299</v>
      </c>
      <c r="C154" s="39">
        <v>4.852492785803629E-2</v>
      </c>
      <c r="D154" s="58">
        <v>0.28920138679620294</v>
      </c>
      <c r="E154" s="41">
        <v>4.1019085919081155E-2</v>
      </c>
      <c r="F154" s="59">
        <v>17.855602007847001</v>
      </c>
      <c r="G154" s="41">
        <v>3.6317425088660954E-2</v>
      </c>
      <c r="H154" s="43">
        <v>15</v>
      </c>
    </row>
    <row r="155" spans="1:8" ht="15.65" customHeight="1" x14ac:dyDescent="0.35">
      <c r="A155" s="60" t="s">
        <v>414</v>
      </c>
      <c r="B155" s="57">
        <v>0.25015521890215298</v>
      </c>
      <c r="C155" s="39">
        <v>9.7391357826539127E-2</v>
      </c>
      <c r="D155" s="58">
        <v>0.90006325767499995</v>
      </c>
      <c r="E155" s="41">
        <v>0.12766111707892974</v>
      </c>
      <c r="F155" s="59">
        <v>71.891071670660494</v>
      </c>
      <c r="G155" s="41">
        <v>0.14622293937753297</v>
      </c>
      <c r="H155" s="43">
        <v>16</v>
      </c>
    </row>
    <row r="156" spans="1:8" ht="15.65" customHeight="1" x14ac:dyDescent="0.35">
      <c r="A156" s="60" t="s">
        <v>406</v>
      </c>
      <c r="B156" s="57">
        <v>5.0878040051066997E-2</v>
      </c>
      <c r="C156" s="39">
        <v>1.9808027295503326E-2</v>
      </c>
      <c r="D156" s="58">
        <v>0.27684919371399597</v>
      </c>
      <c r="E156" s="41">
        <v>3.9267103762490825E-2</v>
      </c>
      <c r="F156" s="59">
        <v>32.654078545945097</v>
      </c>
      <c r="G156" s="41">
        <v>6.6416805824325562E-2</v>
      </c>
      <c r="H156" s="43">
        <v>5</v>
      </c>
    </row>
    <row r="157" spans="1:8" ht="15.65" customHeight="1" x14ac:dyDescent="0.35">
      <c r="A157" s="123" t="s">
        <v>264</v>
      </c>
      <c r="B157" s="119" t="s">
        <v>24</v>
      </c>
      <c r="C157" s="120" t="s">
        <v>24</v>
      </c>
      <c r="D157" s="121" t="s">
        <v>24</v>
      </c>
      <c r="E157" s="120" t="s">
        <v>24</v>
      </c>
      <c r="F157" s="122" t="s">
        <v>24</v>
      </c>
      <c r="G157" s="120" t="s">
        <v>24</v>
      </c>
      <c r="H157" s="120" t="s">
        <v>24</v>
      </c>
    </row>
    <row r="158" spans="1:8" ht="15.65" customHeight="1" x14ac:dyDescent="0.35">
      <c r="A158" s="60" t="s">
        <v>407</v>
      </c>
      <c r="B158" s="57">
        <v>0.777647729625627</v>
      </c>
      <c r="C158" s="39">
        <v>0.30275669894614127</v>
      </c>
      <c r="D158" s="58">
        <v>1.9564923671138801</v>
      </c>
      <c r="E158" s="41">
        <v>0.27750049678435501</v>
      </c>
      <c r="F158" s="59">
        <v>142.79365370169799</v>
      </c>
      <c r="G158" s="41">
        <v>0.29043533895796758</v>
      </c>
      <c r="H158" s="43">
        <v>81</v>
      </c>
    </row>
    <row r="159" spans="1:8" ht="15.65" customHeight="1" x14ac:dyDescent="0.35">
      <c r="A159" s="60" t="s">
        <v>415</v>
      </c>
      <c r="B159" s="57">
        <v>1.7403850434575698</v>
      </c>
      <c r="C159" s="39">
        <v>0.67757316144434132</v>
      </c>
      <c r="D159" s="58">
        <v>4.8962819852589901</v>
      </c>
      <c r="E159" s="41">
        <v>0.69446766373536872</v>
      </c>
      <c r="F159" s="59">
        <v>326.942710446028</v>
      </c>
      <c r="G159" s="41">
        <v>0.66498555409608973</v>
      </c>
      <c r="H159" s="43">
        <v>156</v>
      </c>
    </row>
    <row r="160" spans="1:8" ht="15.65" customHeight="1" x14ac:dyDescent="0.35">
      <c r="A160" s="60" t="s">
        <v>416</v>
      </c>
      <c r="B160" s="57">
        <v>5.0523867719534897E-2</v>
      </c>
      <c r="C160" s="39">
        <v>1.9670139609514272E-2</v>
      </c>
      <c r="D160" s="58">
        <v>0.19763597043916001</v>
      </c>
      <c r="E160" s="41">
        <v>2.8031839480277786E-2</v>
      </c>
      <c r="F160" s="59">
        <v>21.917489732511999</v>
      </c>
      <c r="G160" s="41">
        <v>4.4579106945942672E-2</v>
      </c>
      <c r="H160" s="43">
        <v>6</v>
      </c>
    </row>
    <row r="161" spans="1:8" ht="15.65" customHeight="1" x14ac:dyDescent="0.35">
      <c r="A161" s="89" t="s">
        <v>265</v>
      </c>
      <c r="B161" s="90" t="s">
        <v>24</v>
      </c>
      <c r="C161" s="91" t="s">
        <v>24</v>
      </c>
      <c r="D161" s="92" t="s">
        <v>24</v>
      </c>
      <c r="E161" s="93" t="s">
        <v>24</v>
      </c>
      <c r="F161" s="94" t="s">
        <v>24</v>
      </c>
      <c r="G161" s="93" t="s">
        <v>24</v>
      </c>
      <c r="H161" s="95" t="s">
        <v>24</v>
      </c>
    </row>
    <row r="162" spans="1:8" ht="15.65" customHeight="1" x14ac:dyDescent="0.35">
      <c r="A162" s="60" t="s">
        <v>417</v>
      </c>
      <c r="B162" s="57">
        <v>1.0506894557114599</v>
      </c>
      <c r="C162" s="39">
        <v>0.40905831665175679</v>
      </c>
      <c r="D162" s="58">
        <v>2.8836360700561099</v>
      </c>
      <c r="E162" s="41">
        <v>0.40900258822184221</v>
      </c>
      <c r="F162" s="59">
        <v>194.65155702186797</v>
      </c>
      <c r="G162" s="41">
        <v>0.39591178933234433</v>
      </c>
      <c r="H162" s="43">
        <v>105</v>
      </c>
    </row>
    <row r="163" spans="1:8" ht="15.65" customHeight="1" x14ac:dyDescent="0.35">
      <c r="A163" s="60" t="s">
        <v>418</v>
      </c>
      <c r="B163" s="57">
        <v>1.3819811101871897</v>
      </c>
      <c r="C163" s="39">
        <v>0.53803801256852379</v>
      </c>
      <c r="D163" s="58">
        <v>3.6246665915056697</v>
      </c>
      <c r="E163" s="41">
        <v>0.51410718320575566</v>
      </c>
      <c r="F163" s="59">
        <v>264.710471468371</v>
      </c>
      <c r="G163" s="41">
        <v>0.53840821012429585</v>
      </c>
      <c r="H163" s="43">
        <v>122</v>
      </c>
    </row>
    <row r="164" spans="1:8" ht="15.65" customHeight="1" x14ac:dyDescent="0.35">
      <c r="A164" s="60" t="s">
        <v>419</v>
      </c>
      <c r="B164" s="57">
        <v>4.0144854114741696E-2</v>
      </c>
      <c r="C164" s="39">
        <v>1.562934352975584E-2</v>
      </c>
      <c r="D164" s="58">
        <v>8.3097519003710499E-2</v>
      </c>
      <c r="E164" s="41">
        <v>1.1786196150150802E-2</v>
      </c>
      <c r="F164" s="59">
        <v>4.7052980321503695</v>
      </c>
      <c r="G164" s="41">
        <v>9.570347094841513E-3</v>
      </c>
      <c r="H164" s="43">
        <v>7</v>
      </c>
    </row>
    <row r="165" spans="1:8" ht="15.65" customHeight="1" x14ac:dyDescent="0.35">
      <c r="A165" s="60" t="s">
        <v>408</v>
      </c>
      <c r="B165" s="57">
        <v>9.5741220789337333E-2</v>
      </c>
      <c r="C165" s="39">
        <v>3.7274327249959244E-2</v>
      </c>
      <c r="D165" s="58">
        <v>0.45901014224653691</v>
      </c>
      <c r="E165" s="41">
        <v>6.5104032422252434E-2</v>
      </c>
      <c r="F165" s="59">
        <v>27.586527357849359</v>
      </c>
      <c r="G165" s="41">
        <v>5.6109653448519828E-2</v>
      </c>
      <c r="H165" s="43">
        <v>9</v>
      </c>
    </row>
    <row r="166" spans="1:8" ht="15.65" customHeight="1" x14ac:dyDescent="0.35">
      <c r="A166" s="89" t="s">
        <v>266</v>
      </c>
      <c r="B166" s="90" t="s">
        <v>24</v>
      </c>
      <c r="C166" s="91" t="s">
        <v>24</v>
      </c>
      <c r="D166" s="92" t="s">
        <v>24</v>
      </c>
      <c r="E166" s="93" t="s">
        <v>24</v>
      </c>
      <c r="F166" s="94" t="s">
        <v>24</v>
      </c>
      <c r="G166" s="93" t="s">
        <v>24</v>
      </c>
      <c r="H166" s="95" t="s">
        <v>24</v>
      </c>
    </row>
    <row r="167" spans="1:8" ht="15.65" customHeight="1" x14ac:dyDescent="0.35">
      <c r="A167" s="60" t="s">
        <v>420</v>
      </c>
      <c r="B167" s="57">
        <v>2.1762180483909699</v>
      </c>
      <c r="C167" s="39">
        <v>0.84725328373948017</v>
      </c>
      <c r="D167" s="58">
        <v>5.4777992233856789</v>
      </c>
      <c r="E167" s="41">
        <v>0.77694757788237312</v>
      </c>
      <c r="F167" s="59">
        <v>450.19760688627895</v>
      </c>
      <c r="G167" s="41">
        <v>0.91568001213297234</v>
      </c>
      <c r="H167" s="43">
        <v>200</v>
      </c>
    </row>
    <row r="168" spans="1:8" ht="15.65" customHeight="1" x14ac:dyDescent="0.35">
      <c r="A168" s="60" t="s">
        <v>422</v>
      </c>
      <c r="B168" s="57">
        <v>0.29135058754119797</v>
      </c>
      <c r="C168" s="39">
        <v>0.11342969156800196</v>
      </c>
      <c r="D168" s="58">
        <v>1.1119440648204399</v>
      </c>
      <c r="E168" s="41">
        <v>0.15771338318036315</v>
      </c>
      <c r="F168" s="59">
        <v>17.757400593960199</v>
      </c>
      <c r="G168" s="41">
        <v>3.6117688194275244E-2</v>
      </c>
      <c r="H168" s="43">
        <v>34</v>
      </c>
    </row>
    <row r="169" spans="1:8" ht="15.65" customHeight="1" x14ac:dyDescent="0.35">
      <c r="A169" s="60" t="s">
        <v>421</v>
      </c>
      <c r="B169" s="57">
        <v>0.100988004870566</v>
      </c>
      <c r="C169" s="39">
        <v>3.9317024692515502E-2</v>
      </c>
      <c r="D169" s="58">
        <v>0.46066703460589697</v>
      </c>
      <c r="E169" s="41">
        <v>6.53390389372632E-2</v>
      </c>
      <c r="F169" s="59">
        <v>23.698846399998999</v>
      </c>
      <c r="G169" s="41">
        <v>4.8202299672752698E-2</v>
      </c>
      <c r="H169" s="43">
        <v>9</v>
      </c>
    </row>
    <row r="170" spans="1:8" ht="15.65" customHeight="1" x14ac:dyDescent="0.35">
      <c r="A170" s="89" t="s">
        <v>267</v>
      </c>
      <c r="B170" s="90" t="s">
        <v>24</v>
      </c>
      <c r="C170" s="91" t="s">
        <v>24</v>
      </c>
      <c r="D170" s="92" t="s">
        <v>24</v>
      </c>
      <c r="E170" s="93" t="s">
        <v>24</v>
      </c>
      <c r="F170" s="94" t="s">
        <v>24</v>
      </c>
      <c r="G170" s="93" t="s">
        <v>24</v>
      </c>
      <c r="H170" s="95" t="s">
        <v>24</v>
      </c>
    </row>
    <row r="171" spans="1:8" ht="15.65" customHeight="1" x14ac:dyDescent="0.35">
      <c r="A171" s="60" t="s">
        <v>423</v>
      </c>
      <c r="B171" s="57">
        <v>1.16100457344287</v>
      </c>
      <c r="C171" s="39">
        <v>0.45200660752414878</v>
      </c>
      <c r="D171" s="58">
        <v>3.4667663458193299</v>
      </c>
      <c r="E171" s="41">
        <v>0.49171128871782149</v>
      </c>
      <c r="F171" s="59">
        <v>225.94989798991298</v>
      </c>
      <c r="G171" s="41">
        <v>0.45957109093454224</v>
      </c>
      <c r="H171" s="43">
        <v>99</v>
      </c>
    </row>
    <row r="172" spans="1:8" ht="15.65" customHeight="1" x14ac:dyDescent="0.35">
      <c r="A172" s="60" t="s">
        <v>424</v>
      </c>
      <c r="B172" s="57">
        <v>1.40755206735987</v>
      </c>
      <c r="C172" s="39">
        <v>0.54799339247585133</v>
      </c>
      <c r="D172" s="58">
        <v>3.5836439769926995</v>
      </c>
      <c r="E172" s="41">
        <v>0.50828871128217989</v>
      </c>
      <c r="F172" s="59">
        <v>265.70395589032501</v>
      </c>
      <c r="G172" s="41">
        <v>0.54042890906545782</v>
      </c>
      <c r="H172" s="43">
        <v>144</v>
      </c>
    </row>
    <row r="173" spans="1:8" ht="15.65" customHeight="1" x14ac:dyDescent="0.35">
      <c r="A173" s="89" t="s">
        <v>268</v>
      </c>
      <c r="B173" s="89" t="s">
        <v>24</v>
      </c>
      <c r="C173" s="91" t="s">
        <v>24</v>
      </c>
      <c r="D173" s="92" t="s">
        <v>24</v>
      </c>
      <c r="E173" s="93" t="s">
        <v>24</v>
      </c>
      <c r="F173" s="94" t="s">
        <v>24</v>
      </c>
      <c r="G173" s="93" t="s">
        <v>24</v>
      </c>
      <c r="H173" s="95" t="s">
        <v>24</v>
      </c>
    </row>
    <row r="174" spans="1:8" ht="15.65" customHeight="1" x14ac:dyDescent="0.35">
      <c r="A174" s="60" t="s">
        <v>425</v>
      </c>
      <c r="B174" s="163">
        <v>2.0768939471335499</v>
      </c>
      <c r="C174" s="39">
        <v>0.80858405617423612</v>
      </c>
      <c r="D174" s="58">
        <v>5.9206326186115596</v>
      </c>
      <c r="E174" s="41">
        <v>0.83975716979974957</v>
      </c>
      <c r="F174" s="59">
        <v>367.06126559828596</v>
      </c>
      <c r="G174" s="41">
        <v>0.74658474188976554</v>
      </c>
      <c r="H174" s="43">
        <v>198</v>
      </c>
    </row>
    <row r="175" spans="1:8" ht="15.65" customHeight="1" x14ac:dyDescent="0.35">
      <c r="A175" s="60" t="s">
        <v>430</v>
      </c>
      <c r="B175" s="163">
        <v>5.8702357241452993E-2</v>
      </c>
      <c r="C175" s="39">
        <v>2.2854219490019499E-2</v>
      </c>
      <c r="D175" s="58">
        <v>9.6486796068926198E-2</v>
      </c>
      <c r="E175" s="41">
        <v>1.3685273856577888E-2</v>
      </c>
      <c r="F175" s="59">
        <v>6.8091904281670601</v>
      </c>
      <c r="G175" s="41">
        <v>1.3849561789107243E-2</v>
      </c>
      <c r="H175" s="43">
        <v>5</v>
      </c>
    </row>
    <row r="176" spans="1:8" ht="15.65" customHeight="1" x14ac:dyDescent="0.35">
      <c r="A176" s="60" t="s">
        <v>426</v>
      </c>
      <c r="B176" s="163">
        <v>0.15144060932170098</v>
      </c>
      <c r="C176" s="39">
        <v>5.8959419822010195E-2</v>
      </c>
      <c r="D176" s="58">
        <v>0.36174462976916794</v>
      </c>
      <c r="E176" s="41">
        <v>5.1308308765905697E-2</v>
      </c>
      <c r="F176" s="59">
        <v>42.840067109282295</v>
      </c>
      <c r="G176" s="41">
        <v>8.7134610602925752E-2</v>
      </c>
      <c r="H176" s="43">
        <v>13</v>
      </c>
    </row>
    <row r="177" spans="1:8" ht="15.65" customHeight="1" x14ac:dyDescent="0.35">
      <c r="A177" s="60" t="s">
        <v>427</v>
      </c>
      <c r="B177" s="163">
        <v>0.15906200011539898</v>
      </c>
      <c r="C177" s="39">
        <v>6.1926607958969523E-2</v>
      </c>
      <c r="D177" s="58">
        <v>0.24856195941393999</v>
      </c>
      <c r="E177" s="41">
        <v>3.5254963616756188E-2</v>
      </c>
      <c r="F177" s="59">
        <v>42.287180946338097</v>
      </c>
      <c r="G177" s="41">
        <v>8.6010067067711499E-2</v>
      </c>
      <c r="H177" s="43">
        <v>16</v>
      </c>
    </row>
    <row r="178" spans="1:8" ht="15.65" customHeight="1" x14ac:dyDescent="0.35">
      <c r="A178" s="60" t="s">
        <v>428</v>
      </c>
      <c r="B178" s="163">
        <v>7.7859150919775697E-3</v>
      </c>
      <c r="C178" s="39">
        <v>3.0312413471031232E-3</v>
      </c>
      <c r="D178" s="58">
        <v>1.56038779896404E-2</v>
      </c>
      <c r="E178" s="41">
        <v>2.21318721538137E-3</v>
      </c>
      <c r="F178" s="59">
        <v>1.0693185687567399</v>
      </c>
      <c r="G178" s="41">
        <v>2.1749419033684934E-3</v>
      </c>
      <c r="H178" s="43">
        <v>1</v>
      </c>
    </row>
    <row r="179" spans="1:8" ht="15.65" customHeight="1" x14ac:dyDescent="0.35">
      <c r="A179" s="60" t="s">
        <v>429</v>
      </c>
      <c r="B179" s="163">
        <v>2.57262948269752E-2</v>
      </c>
      <c r="C179" s="39">
        <v>1.001585653915542E-2</v>
      </c>
      <c r="D179" s="58">
        <v>4.2491129141721699E-2</v>
      </c>
      <c r="E179" s="41">
        <v>6.0267597481864481E-3</v>
      </c>
      <c r="F179" s="59">
        <v>6.9890243252513793</v>
      </c>
      <c r="G179" s="41">
        <v>1.4215335179603487E-2</v>
      </c>
      <c r="H179" s="43">
        <v>2</v>
      </c>
    </row>
    <row r="180" spans="1:8" ht="15.65" customHeight="1" x14ac:dyDescent="0.35">
      <c r="A180" s="60" t="s">
        <v>431</v>
      </c>
      <c r="B180" s="163">
        <v>0</v>
      </c>
      <c r="C180" s="39">
        <v>0</v>
      </c>
      <c r="D180" s="58">
        <v>0</v>
      </c>
      <c r="E180" s="41">
        <v>0</v>
      </c>
      <c r="F180" s="59">
        <v>0</v>
      </c>
      <c r="G180" s="41">
        <v>0</v>
      </c>
      <c r="H180" s="43">
        <v>0</v>
      </c>
    </row>
    <row r="181" spans="1:8" ht="15.65" customHeight="1" x14ac:dyDescent="0.35">
      <c r="A181" s="60" t="s">
        <v>432</v>
      </c>
      <c r="B181" s="163">
        <v>8.8945517071681093E-2</v>
      </c>
      <c r="C181" s="39">
        <v>3.4628598668504866E-2</v>
      </c>
      <c r="D181" s="58">
        <v>0.36488931181706596</v>
      </c>
      <c r="E181" s="41">
        <v>5.1754336997443258E-2</v>
      </c>
      <c r="F181" s="59">
        <v>24.597806904156901</v>
      </c>
      <c r="G181" s="41">
        <v>5.0030741567518931E-2</v>
      </c>
      <c r="H181" s="43">
        <v>8</v>
      </c>
    </row>
    <row r="182" spans="1:8" ht="15.65" customHeight="1" x14ac:dyDescent="0.35">
      <c r="A182" s="89" t="s">
        <v>269</v>
      </c>
      <c r="B182" s="164" t="s">
        <v>24</v>
      </c>
      <c r="C182" s="91" t="s">
        <v>24</v>
      </c>
      <c r="D182" s="92" t="s">
        <v>24</v>
      </c>
      <c r="E182" s="93" t="s">
        <v>24</v>
      </c>
      <c r="F182" s="94" t="s">
        <v>24</v>
      </c>
      <c r="G182" s="93" t="s">
        <v>24</v>
      </c>
      <c r="H182" s="95" t="s">
        <v>24</v>
      </c>
    </row>
    <row r="183" spans="1:8" ht="15.65" customHeight="1" x14ac:dyDescent="0.35">
      <c r="A183" s="60" t="s">
        <v>434</v>
      </c>
      <c r="B183" s="163">
        <v>0.61790094852211097</v>
      </c>
      <c r="C183" s="39">
        <v>0.24056348951253848</v>
      </c>
      <c r="D183" s="58">
        <v>1.65687971844247</v>
      </c>
      <c r="E183" s="41">
        <v>0.23500472207717296</v>
      </c>
      <c r="F183" s="59">
        <v>110.341728388684</v>
      </c>
      <c r="G183" s="41">
        <v>0.22442970296651465</v>
      </c>
      <c r="H183" s="43">
        <v>75</v>
      </c>
    </row>
    <row r="184" spans="1:8" ht="15.65" customHeight="1" x14ac:dyDescent="0.35">
      <c r="A184" s="60" t="s">
        <v>433</v>
      </c>
      <c r="B184" s="163">
        <v>1.16100457344287</v>
      </c>
      <c r="C184" s="39">
        <v>0.45200660752414878</v>
      </c>
      <c r="D184" s="58">
        <v>3.4667663458193299</v>
      </c>
      <c r="E184" s="41">
        <v>0.49171128871782149</v>
      </c>
      <c r="F184" s="59">
        <v>225.94989798991298</v>
      </c>
      <c r="G184" s="41">
        <v>0.45957109093454224</v>
      </c>
      <c r="H184" s="43">
        <v>99</v>
      </c>
    </row>
    <row r="185" spans="1:8" ht="15.65" customHeight="1" x14ac:dyDescent="0.35">
      <c r="A185" s="60" t="s">
        <v>435</v>
      </c>
      <c r="B185" s="163">
        <v>0.580327929871435</v>
      </c>
      <c r="C185" s="39">
        <v>0.22593542250641888</v>
      </c>
      <c r="D185" s="58">
        <v>1.2301316676326899</v>
      </c>
      <c r="E185" s="41">
        <v>0.17447660651076238</v>
      </c>
      <c r="F185" s="59">
        <v>81.361352944972694</v>
      </c>
      <c r="G185" s="41">
        <v>0.16548503037828624</v>
      </c>
      <c r="H185" s="43">
        <v>56</v>
      </c>
    </row>
    <row r="186" spans="1:8" ht="15.65" customHeight="1" x14ac:dyDescent="0.35">
      <c r="A186" s="60" t="s">
        <v>436</v>
      </c>
      <c r="B186" s="163">
        <v>0.20535672659672199</v>
      </c>
      <c r="C186" s="39">
        <v>7.995024261273162E-2</v>
      </c>
      <c r="D186" s="58">
        <v>0.68868333972039397</v>
      </c>
      <c r="E186" s="41">
        <v>9.7679894954782756E-2</v>
      </c>
      <c r="F186" s="59">
        <v>73.401540781327398</v>
      </c>
      <c r="G186" s="41">
        <v>0.14929516000337767</v>
      </c>
      <c r="H186" s="43">
        <v>12</v>
      </c>
    </row>
    <row r="187" spans="1:8" ht="15.65" customHeight="1" x14ac:dyDescent="0.35">
      <c r="A187" s="60" t="s">
        <v>290</v>
      </c>
      <c r="B187" s="163">
        <v>3.9664623696010698E-3</v>
      </c>
      <c r="C187" s="39">
        <v>1.5442378441619447E-3</v>
      </c>
      <c r="D187" s="40">
        <v>7.9492511971427995E-3</v>
      </c>
      <c r="E187" s="41">
        <v>1.1274877394614221E-3</v>
      </c>
      <c r="F187" s="42">
        <v>0.59933377534089394</v>
      </c>
      <c r="G187" s="41">
        <v>1.219015717279185E-3</v>
      </c>
      <c r="H187" s="43">
        <v>1</v>
      </c>
    </row>
    <row r="188" spans="1:8" ht="15.65" customHeight="1" x14ac:dyDescent="0.35">
      <c r="A188" s="89" t="s">
        <v>271</v>
      </c>
      <c r="B188" s="164" t="s">
        <v>24</v>
      </c>
      <c r="C188" s="91" t="s">
        <v>24</v>
      </c>
      <c r="D188" s="92" t="s">
        <v>24</v>
      </c>
      <c r="E188" s="93" t="s">
        <v>24</v>
      </c>
      <c r="F188" s="94" t="s">
        <v>24</v>
      </c>
      <c r="G188" s="93" t="s">
        <v>24</v>
      </c>
      <c r="H188" s="95" t="s">
        <v>24</v>
      </c>
    </row>
    <row r="189" spans="1:8" ht="15.65" customHeight="1" x14ac:dyDescent="0.35">
      <c r="A189" s="136" t="s">
        <v>437</v>
      </c>
      <c r="B189" s="163">
        <v>1.8612089208974998</v>
      </c>
      <c r="C189" s="63">
        <v>0.72461276163091515</v>
      </c>
      <c r="D189" s="58">
        <v>5.2368895298728999</v>
      </c>
      <c r="E189" s="64">
        <v>0.74277797888282249</v>
      </c>
      <c r="F189" s="59">
        <v>372.80739618119196</v>
      </c>
      <c r="G189" s="64">
        <v>0.75827209171435506</v>
      </c>
      <c r="H189" s="65">
        <v>165</v>
      </c>
    </row>
    <row r="190" spans="1:8" ht="15.65" customHeight="1" x14ac:dyDescent="0.35">
      <c r="A190" s="60" t="s">
        <v>438</v>
      </c>
      <c r="B190" s="163">
        <v>0.45114195231238396</v>
      </c>
      <c r="C190" s="39">
        <v>0.17564025848049453</v>
      </c>
      <c r="D190" s="40">
        <v>1.0963300426484399</v>
      </c>
      <c r="E190" s="41">
        <v>0.15549875715760816</v>
      </c>
      <c r="F190" s="42">
        <v>108.40825398176899</v>
      </c>
      <c r="G190" s="41">
        <v>0.22049711016437221</v>
      </c>
      <c r="H190" s="43">
        <v>41</v>
      </c>
    </row>
    <row r="191" spans="1:8" ht="15.65" customHeight="1" x14ac:dyDescent="0.35">
      <c r="A191" s="60" t="s">
        <v>439</v>
      </c>
      <c r="B191" s="163">
        <v>0.86183830896347791</v>
      </c>
      <c r="C191" s="39">
        <v>0.33553408761666681</v>
      </c>
      <c r="D191" s="40">
        <v>2.7583443712295601</v>
      </c>
      <c r="E191" s="41">
        <v>0.39123175034292312</v>
      </c>
      <c r="F191" s="42">
        <v>184.03064713805699</v>
      </c>
      <c r="G191" s="41">
        <v>0.37430937576436663</v>
      </c>
      <c r="H191" s="43">
        <v>70</v>
      </c>
    </row>
    <row r="192" spans="1:8" ht="15.65" customHeight="1" x14ac:dyDescent="0.35">
      <c r="A192" s="60" t="s">
        <v>440</v>
      </c>
      <c r="B192" s="163">
        <v>1.2787357156553598</v>
      </c>
      <c r="C192" s="39">
        <v>0.49784213255882187</v>
      </c>
      <c r="D192" s="40">
        <v>3.1392906158514302</v>
      </c>
      <c r="E192" s="41">
        <v>0.44526353391008605</v>
      </c>
      <c r="F192" s="42">
        <v>246.91579239702497</v>
      </c>
      <c r="G192" s="41">
        <v>0.50221469932211948</v>
      </c>
      <c r="H192" s="43">
        <v>120</v>
      </c>
    </row>
    <row r="193" spans="1:8" ht="15.65" customHeight="1" x14ac:dyDescent="0.35">
      <c r="A193" s="136" t="s">
        <v>441</v>
      </c>
      <c r="B193" s="163">
        <v>0.66964964653228698</v>
      </c>
      <c r="C193" s="63">
        <v>0.26071048459457147</v>
      </c>
      <c r="D193" s="58">
        <v>1.7231009040699199</v>
      </c>
      <c r="E193" s="64">
        <v>0.24439725139042265</v>
      </c>
      <c r="F193" s="59">
        <v>112.47416501985299</v>
      </c>
      <c r="G193" s="64">
        <v>0.22876697524525169</v>
      </c>
      <c r="H193" s="65">
        <v>74</v>
      </c>
    </row>
    <row r="194" spans="1:8" ht="15.65" customHeight="1" x14ac:dyDescent="0.35">
      <c r="A194" s="60" t="s">
        <v>290</v>
      </c>
      <c r="B194" s="163">
        <v>3.7698073372953056E-2</v>
      </c>
      <c r="C194" s="63">
        <v>1.4676753774513393E-2</v>
      </c>
      <c r="D194" s="58">
        <v>9.0419888869199383E-2</v>
      </c>
      <c r="E194" s="64">
        <v>1.2824769726754837E-2</v>
      </c>
      <c r="F194" s="59">
        <v>6.3722926791930377</v>
      </c>
      <c r="G194" s="64">
        <v>1.2960933040393221E-2</v>
      </c>
      <c r="H194" s="65">
        <v>4</v>
      </c>
    </row>
    <row r="195" spans="1:8" ht="15.5" x14ac:dyDescent="0.35">
      <c r="A195" s="89" t="s">
        <v>270</v>
      </c>
      <c r="B195" s="164" t="s">
        <v>24</v>
      </c>
      <c r="C195" s="91" t="s">
        <v>24</v>
      </c>
      <c r="D195" s="92" t="s">
        <v>24</v>
      </c>
      <c r="E195" s="93" t="s">
        <v>24</v>
      </c>
      <c r="F195" s="94" t="s">
        <v>24</v>
      </c>
      <c r="G195" s="93" t="s">
        <v>24</v>
      </c>
      <c r="H195" s="95" t="s">
        <v>24</v>
      </c>
    </row>
    <row r="196" spans="1:8" ht="15.5" x14ac:dyDescent="0.35">
      <c r="A196" s="60" t="s">
        <v>442</v>
      </c>
      <c r="B196" s="163">
        <v>2.18934766054499</v>
      </c>
      <c r="C196" s="39">
        <v>0.85236495305034921</v>
      </c>
      <c r="D196" s="40">
        <v>5.99437275577493</v>
      </c>
      <c r="E196" s="41">
        <v>0.85021615499168646</v>
      </c>
      <c r="F196" s="42">
        <v>397.89610657589998</v>
      </c>
      <c r="G196" s="41">
        <v>0.80930130707939807</v>
      </c>
      <c r="H196" s="43">
        <v>202</v>
      </c>
    </row>
    <row r="197" spans="1:8" ht="15.5" x14ac:dyDescent="0.35">
      <c r="A197" s="60" t="s">
        <v>443</v>
      </c>
      <c r="B197" s="163">
        <v>0.31105662067328593</v>
      </c>
      <c r="C197" s="39">
        <v>0.12110171749067319</v>
      </c>
      <c r="D197" s="40">
        <v>0.72760101012085099</v>
      </c>
      <c r="E197" s="41">
        <v>0.10319981062189458</v>
      </c>
      <c r="F197" s="42">
        <v>70.267787230172999</v>
      </c>
      <c r="G197" s="41">
        <v>0.14292125786384974</v>
      </c>
      <c r="H197" s="43">
        <v>34</v>
      </c>
    </row>
    <row r="198" spans="1:8" ht="15.5" x14ac:dyDescent="0.35">
      <c r="A198" s="60" t="s">
        <v>444</v>
      </c>
      <c r="B198" s="163">
        <v>6.8152359584453301E-2</v>
      </c>
      <c r="C198" s="52">
        <v>2.6533329458973482E-2</v>
      </c>
      <c r="D198" s="74">
        <v>0.32843655691624396</v>
      </c>
      <c r="E198" s="53">
        <v>4.6584034386419761E-2</v>
      </c>
      <c r="F198" s="54">
        <v>23.489960074165399</v>
      </c>
      <c r="G198" s="53">
        <v>4.7777435056752998E-2</v>
      </c>
      <c r="H198" s="55">
        <v>7</v>
      </c>
    </row>
    <row r="199" spans="1:8" x14ac:dyDescent="0.35">
      <c r="A199" s="5"/>
    </row>
    <row r="200" spans="1:8" x14ac:dyDescent="0.35">
      <c r="A200" s="6"/>
    </row>
    <row r="201" spans="1:8" x14ac:dyDescent="0.35">
      <c r="A201" s="6"/>
    </row>
    <row r="202" spans="1:8" ht="15.5" x14ac:dyDescent="0.35">
      <c r="A202" s="4"/>
    </row>
    <row r="203" spans="1:8" x14ac:dyDescent="0.35">
      <c r="A203" s="6"/>
    </row>
    <row r="204" spans="1:8" x14ac:dyDescent="0.35">
      <c r="A204" s="6"/>
    </row>
    <row r="205" spans="1:8" ht="15.5" x14ac:dyDescent="0.35">
      <c r="A205" s="4"/>
    </row>
    <row r="206" spans="1:8" x14ac:dyDescent="0.35">
      <c r="A206" s="6"/>
    </row>
    <row r="207" spans="1:8" x14ac:dyDescent="0.35">
      <c r="A207" s="6"/>
    </row>
    <row r="208" spans="1:8" x14ac:dyDescent="0.35">
      <c r="A208" s="6"/>
    </row>
    <row r="209" spans="1:1" x14ac:dyDescent="0.35">
      <c r="A209" s="6"/>
    </row>
    <row r="210" spans="1:1" x14ac:dyDescent="0.35">
      <c r="A210" s="6"/>
    </row>
    <row r="211" spans="1:1" x14ac:dyDescent="0.35">
      <c r="A211" s="6"/>
    </row>
    <row r="212" spans="1:1" x14ac:dyDescent="0.35">
      <c r="A212" s="6"/>
    </row>
    <row r="213" spans="1:1" x14ac:dyDescent="0.35">
      <c r="A213" s="6"/>
    </row>
    <row r="214" spans="1:1" x14ac:dyDescent="0.35">
      <c r="A214" s="6"/>
    </row>
    <row r="215" spans="1:1" x14ac:dyDescent="0.35">
      <c r="A215" s="6"/>
    </row>
    <row r="216" spans="1:1" x14ac:dyDescent="0.35">
      <c r="A216" s="6"/>
    </row>
    <row r="217" spans="1:1" x14ac:dyDescent="0.35">
      <c r="A217" s="6"/>
    </row>
    <row r="218" spans="1:1" ht="15.5" x14ac:dyDescent="0.35">
      <c r="A218" s="4"/>
    </row>
    <row r="219" spans="1:1" x14ac:dyDescent="0.35">
      <c r="A219" s="6"/>
    </row>
    <row r="220" spans="1:1" x14ac:dyDescent="0.35">
      <c r="A220" s="6"/>
    </row>
    <row r="221" spans="1:1" x14ac:dyDescent="0.35">
      <c r="A221" s="6"/>
    </row>
    <row r="222" spans="1:1" ht="15.5" x14ac:dyDescent="0.35">
      <c r="A222" s="4"/>
    </row>
    <row r="223" spans="1:1" x14ac:dyDescent="0.35">
      <c r="A223" s="6"/>
    </row>
    <row r="224" spans="1:1" x14ac:dyDescent="0.35">
      <c r="A224" s="6"/>
    </row>
    <row r="225" spans="1:1" x14ac:dyDescent="0.35">
      <c r="A225" s="6"/>
    </row>
    <row r="226" spans="1:1" ht="15.5" x14ac:dyDescent="0.35">
      <c r="A226" s="4"/>
    </row>
    <row r="227" spans="1:1" x14ac:dyDescent="0.35">
      <c r="A227" s="6"/>
    </row>
    <row r="228" spans="1:1" x14ac:dyDescent="0.35">
      <c r="A228" s="6"/>
    </row>
    <row r="229" spans="1:1" ht="15.5" x14ac:dyDescent="0.35">
      <c r="A229" s="4"/>
    </row>
    <row r="230" spans="1:1" x14ac:dyDescent="0.35">
      <c r="A230" s="7"/>
    </row>
    <row r="231" spans="1:1" x14ac:dyDescent="0.35">
      <c r="A231" s="7"/>
    </row>
    <row r="232" spans="1:1" x14ac:dyDescent="0.35">
      <c r="A232" s="7"/>
    </row>
    <row r="233" spans="1:1" x14ac:dyDescent="0.35">
      <c r="A233" s="7"/>
    </row>
    <row r="234" spans="1:1" x14ac:dyDescent="0.35">
      <c r="A234" s="7"/>
    </row>
    <row r="235" spans="1:1" x14ac:dyDescent="0.35">
      <c r="A235" s="7"/>
    </row>
    <row r="236" spans="1:1" x14ac:dyDescent="0.35">
      <c r="A236" s="7"/>
    </row>
    <row r="237" spans="1:1" x14ac:dyDescent="0.35">
      <c r="A237" s="7"/>
    </row>
    <row r="238" spans="1:1" ht="15.5" x14ac:dyDescent="0.35">
      <c r="A238" s="4"/>
    </row>
    <row r="239" spans="1:1" x14ac:dyDescent="0.35">
      <c r="A239" s="6"/>
    </row>
    <row r="240" spans="1:1" x14ac:dyDescent="0.35">
      <c r="A240" s="6"/>
    </row>
    <row r="241" spans="1:1" ht="15.5" x14ac:dyDescent="0.35">
      <c r="A241" s="4"/>
    </row>
    <row r="242" spans="1:1" x14ac:dyDescent="0.35">
      <c r="A242" s="6"/>
    </row>
    <row r="243" spans="1:1" x14ac:dyDescent="0.35">
      <c r="A243" s="6"/>
    </row>
    <row r="244" spans="1:1" x14ac:dyDescent="0.35">
      <c r="A244" s="7"/>
    </row>
    <row r="246" spans="1:1" x14ac:dyDescent="0.35">
      <c r="A246" s="8"/>
    </row>
    <row r="247" spans="1:1" x14ac:dyDescent="0.35">
      <c r="A247" s="8"/>
    </row>
    <row r="248" spans="1:1" x14ac:dyDescent="0.35">
      <c r="A248" s="8"/>
    </row>
    <row r="249" spans="1:1" x14ac:dyDescent="0.35">
      <c r="A249" s="8"/>
    </row>
    <row r="250" spans="1:1" x14ac:dyDescent="0.35">
      <c r="A250" s="8"/>
    </row>
    <row r="251" spans="1:1" x14ac:dyDescent="0.35">
      <c r="A251" s="8"/>
    </row>
    <row r="252" spans="1:1" x14ac:dyDescent="0.35">
      <c r="A252" s="8"/>
    </row>
    <row r="253" spans="1:1" x14ac:dyDescent="0.35">
      <c r="A253" s="8"/>
    </row>
    <row r="254" spans="1:1" x14ac:dyDescent="0.35">
      <c r="A254" s="8"/>
    </row>
    <row r="255" spans="1:1" x14ac:dyDescent="0.35">
      <c r="A255" s="8"/>
    </row>
    <row r="256" spans="1:1" x14ac:dyDescent="0.35">
      <c r="A256" s="8"/>
    </row>
    <row r="257" spans="1:1" x14ac:dyDescent="0.35">
      <c r="A257" s="8"/>
    </row>
    <row r="258" spans="1:1" x14ac:dyDescent="0.35">
      <c r="A258" s="8"/>
    </row>
  </sheetData>
  <phoneticPr fontId="22" type="noConversion"/>
  <conditionalFormatting sqref="H6">
    <cfRule type="cellIs" dxfId="23" priority="25" operator="between">
      <formula>30</formula>
      <formula>99</formula>
    </cfRule>
    <cfRule type="cellIs" dxfId="22" priority="26" operator="between">
      <formula>0</formula>
      <formula>29</formula>
    </cfRule>
  </conditionalFormatting>
  <conditionalFormatting sqref="H8:H129">
    <cfRule type="cellIs" dxfId="21" priority="3" operator="between">
      <formula>30</formula>
      <formula>99</formula>
    </cfRule>
    <cfRule type="cellIs" dxfId="20" priority="4" operator="between">
      <formula>0</formula>
      <formula>29</formula>
    </cfRule>
  </conditionalFormatting>
  <conditionalFormatting sqref="H131:H133 H135:H156">
    <cfRule type="cellIs" dxfId="19" priority="11" operator="between">
      <formula>30</formula>
      <formula>99</formula>
    </cfRule>
    <cfRule type="cellIs" dxfId="18" priority="12" operator="between">
      <formula>0</formula>
      <formula>29</formula>
    </cfRule>
  </conditionalFormatting>
  <conditionalFormatting sqref="H158:H198">
    <cfRule type="cellIs" dxfId="17" priority="7" operator="between">
      <formula>30</formula>
      <formula>99</formula>
    </cfRule>
    <cfRule type="cellIs" dxfId="16" priority="8" operator="between">
      <formula>0</formula>
      <formula>29</formula>
    </cfRule>
  </conditionalFormatting>
  <pageMargins left="0.7" right="0.7" top="0.75" bottom="0.75" header="0.3" footer="0.3"/>
  <pageSetup paperSize="9"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D1A5B0-F4C1-4D17-B313-CE1DCD1CE89B}">
  <dimension ref="A1:H259"/>
  <sheetViews>
    <sheetView zoomScale="115" zoomScaleNormal="115" workbookViewId="0">
      <pane ySplit="6" topLeftCell="A107" activePane="bottomLeft" state="frozen"/>
      <selection pane="bottomLeft" activeCell="B4" sqref="B4"/>
    </sheetView>
  </sheetViews>
  <sheetFormatPr defaultRowHeight="14.5" x14ac:dyDescent="0.35"/>
  <cols>
    <col min="1" max="1" width="95.6328125" style="3" customWidth="1"/>
    <col min="2" max="8" width="20.6328125" customWidth="1"/>
  </cols>
  <sheetData>
    <row r="1" spans="1:8" ht="26" customHeight="1" x14ac:dyDescent="0.5">
      <c r="A1" s="81" t="s">
        <v>466</v>
      </c>
      <c r="B1" s="82"/>
      <c r="C1" s="82"/>
      <c r="D1" s="82"/>
      <c r="E1" s="82"/>
      <c r="F1" s="82"/>
      <c r="G1" s="82"/>
      <c r="H1" s="82"/>
    </row>
    <row r="2" spans="1:8" ht="28.75" customHeight="1" x14ac:dyDescent="0.35">
      <c r="A2" s="83" t="s">
        <v>446</v>
      </c>
      <c r="B2" s="83"/>
      <c r="C2" s="83"/>
      <c r="D2" s="83"/>
      <c r="E2" s="83"/>
      <c r="F2" s="83"/>
      <c r="G2" s="83"/>
      <c r="H2" s="83"/>
    </row>
    <row r="3" spans="1:8" ht="15.5" x14ac:dyDescent="0.35">
      <c r="A3" s="83" t="s">
        <v>285</v>
      </c>
      <c r="B3" s="82"/>
      <c r="C3" s="82"/>
      <c r="D3" s="82"/>
      <c r="E3" s="82"/>
      <c r="F3" s="82"/>
      <c r="G3" s="82"/>
      <c r="H3" s="84"/>
    </row>
    <row r="4" spans="1:8" ht="15.5" x14ac:dyDescent="0.35">
      <c r="A4" s="83" t="s">
        <v>273</v>
      </c>
      <c r="B4" s="82"/>
      <c r="C4" s="82"/>
      <c r="D4" s="82"/>
      <c r="E4" s="82"/>
      <c r="F4" s="82"/>
      <c r="G4" s="82"/>
      <c r="H4" s="84"/>
    </row>
    <row r="5" spans="1:8" ht="34.75" customHeight="1" x14ac:dyDescent="0.4">
      <c r="A5" s="85" t="s">
        <v>274</v>
      </c>
      <c r="B5" s="86" t="s">
        <v>277</v>
      </c>
      <c r="C5" s="87" t="s">
        <v>279</v>
      </c>
      <c r="D5" s="87" t="s">
        <v>280</v>
      </c>
      <c r="E5" s="87" t="s">
        <v>281</v>
      </c>
      <c r="F5" s="88" t="s">
        <v>282</v>
      </c>
      <c r="G5" s="87" t="s">
        <v>283</v>
      </c>
      <c r="H5" s="87" t="s">
        <v>284</v>
      </c>
    </row>
    <row r="6" spans="1:8" ht="15.5" x14ac:dyDescent="0.35">
      <c r="A6" s="78" t="s">
        <v>448</v>
      </c>
      <c r="B6" s="14">
        <v>0.50699291731909601</v>
      </c>
      <c r="C6" s="15">
        <v>1</v>
      </c>
      <c r="D6" s="16">
        <v>1.32721325457905</v>
      </c>
      <c r="E6" s="17">
        <v>1</v>
      </c>
      <c r="F6" s="18">
        <v>225.67832990033099</v>
      </c>
      <c r="G6" s="17">
        <v>1</v>
      </c>
      <c r="H6" s="19">
        <v>57</v>
      </c>
    </row>
    <row r="7" spans="1:8" ht="15.5" x14ac:dyDescent="0.35">
      <c r="A7" s="89" t="s">
        <v>454</v>
      </c>
      <c r="B7" s="90"/>
      <c r="C7" s="91"/>
      <c r="D7" s="92"/>
      <c r="E7" s="93"/>
      <c r="F7" s="94"/>
      <c r="G7" s="93"/>
      <c r="H7" s="93"/>
    </row>
    <row r="8" spans="1:8" ht="15.5" x14ac:dyDescent="0.35">
      <c r="A8" s="98" t="s">
        <v>292</v>
      </c>
      <c r="B8" s="28">
        <v>0.17455632387755499</v>
      </c>
      <c r="C8" s="99">
        <v>0.3442973617867941</v>
      </c>
      <c r="D8" s="30">
        <v>0.40063934061061995</v>
      </c>
      <c r="E8" s="100">
        <v>0.30186508402350914</v>
      </c>
      <c r="F8" s="32">
        <v>101.08762939897899</v>
      </c>
      <c r="G8" s="100">
        <v>0.44792793992947183</v>
      </c>
      <c r="H8" s="101">
        <v>25</v>
      </c>
    </row>
    <row r="9" spans="1:8" ht="15.5" x14ac:dyDescent="0.35">
      <c r="A9" s="79" t="s">
        <v>293</v>
      </c>
      <c r="B9" s="21">
        <v>0.30286894374428003</v>
      </c>
      <c r="C9" s="102">
        <v>0.59738298780544408</v>
      </c>
      <c r="D9" s="23">
        <v>0.93947779700873391</v>
      </c>
      <c r="E9" s="103">
        <v>0.70785745528641997</v>
      </c>
      <c r="F9" s="25">
        <v>107.72839579298099</v>
      </c>
      <c r="G9" s="103">
        <v>0.4773537443340633</v>
      </c>
      <c r="H9" s="104">
        <v>30</v>
      </c>
    </row>
    <row r="10" spans="1:8" ht="31" x14ac:dyDescent="0.35">
      <c r="A10" s="36" t="s">
        <v>294</v>
      </c>
      <c r="B10" s="21">
        <v>0.2041239735748159</v>
      </c>
      <c r="C10" s="102">
        <v>0.40261701219455581</v>
      </c>
      <c r="D10" s="23">
        <v>0.38773545757031808</v>
      </c>
      <c r="E10" s="103">
        <v>0.29214254471358142</v>
      </c>
      <c r="F10" s="25">
        <v>117.94993410735086</v>
      </c>
      <c r="G10" s="103">
        <v>0.52264625566594047</v>
      </c>
      <c r="H10" s="104">
        <v>27</v>
      </c>
    </row>
    <row r="11" spans="1:8" ht="15.5" x14ac:dyDescent="0.35">
      <c r="A11" s="60" t="s">
        <v>290</v>
      </c>
      <c r="B11" s="28">
        <v>0</v>
      </c>
      <c r="C11" s="63">
        <v>0</v>
      </c>
      <c r="D11" s="30">
        <v>0</v>
      </c>
      <c r="E11" s="64">
        <v>0</v>
      </c>
      <c r="F11" s="32">
        <v>0</v>
      </c>
      <c r="G11" s="64">
        <v>0</v>
      </c>
      <c r="H11" s="65">
        <v>0</v>
      </c>
    </row>
    <row r="12" spans="1:8" ht="15.5" x14ac:dyDescent="0.35">
      <c r="A12" s="89" t="s">
        <v>243</v>
      </c>
      <c r="B12" s="90" t="s">
        <v>24</v>
      </c>
      <c r="C12" s="91" t="s">
        <v>24</v>
      </c>
      <c r="D12" s="92" t="s">
        <v>24</v>
      </c>
      <c r="E12" s="93" t="s">
        <v>24</v>
      </c>
      <c r="F12" s="94" t="s">
        <v>24</v>
      </c>
      <c r="G12" s="93" t="s">
        <v>24</v>
      </c>
      <c r="H12" s="95" t="s">
        <v>24</v>
      </c>
    </row>
    <row r="13" spans="1:8" ht="15.5" x14ac:dyDescent="0.35">
      <c r="A13" s="37" t="s">
        <v>300</v>
      </c>
      <c r="B13" s="38">
        <v>9.8586575471957788E-2</v>
      </c>
      <c r="C13" s="48">
        <v>0.19445355566951331</v>
      </c>
      <c r="D13" s="40">
        <v>0.15576501037531298</v>
      </c>
      <c r="E13" s="49">
        <v>0.11736245839762707</v>
      </c>
      <c r="F13" s="50">
        <v>24.646819384782198</v>
      </c>
      <c r="G13" s="49">
        <v>0.10921216669614343</v>
      </c>
      <c r="H13" s="51">
        <v>6</v>
      </c>
    </row>
    <row r="14" spans="1:8" ht="15.5" x14ac:dyDescent="0.35">
      <c r="A14" s="37" t="s">
        <v>301</v>
      </c>
      <c r="B14" s="38">
        <v>0.113534560966061</v>
      </c>
      <c r="C14" s="39">
        <v>0.22393717365207991</v>
      </c>
      <c r="D14" s="40">
        <v>0.37142233112262996</v>
      </c>
      <c r="E14" s="41">
        <v>0.27985128225714817</v>
      </c>
      <c r="F14" s="42">
        <v>41.3300412685835</v>
      </c>
      <c r="G14" s="41">
        <v>0.18313695110574674</v>
      </c>
      <c r="H14" s="43">
        <v>13</v>
      </c>
    </row>
    <row r="15" spans="1:8" ht="15.5" x14ac:dyDescent="0.35">
      <c r="A15" s="37" t="s">
        <v>302</v>
      </c>
      <c r="B15" s="38">
        <v>0.16751223055259698</v>
      </c>
      <c r="C15" s="39">
        <v>0.33040349249527395</v>
      </c>
      <c r="D15" s="40">
        <v>0.40024690711456501</v>
      </c>
      <c r="E15" s="41">
        <v>0.30156940170214819</v>
      </c>
      <c r="F15" s="42">
        <v>95.893850057266903</v>
      </c>
      <c r="G15" s="41">
        <v>0.42491385902943207</v>
      </c>
      <c r="H15" s="43">
        <v>22</v>
      </c>
    </row>
    <row r="16" spans="1:8" ht="15.5" x14ac:dyDescent="0.35">
      <c r="A16" s="37" t="s">
        <v>303</v>
      </c>
      <c r="B16" s="38">
        <v>0.12735955032848098</v>
      </c>
      <c r="C16" s="52">
        <v>0.25120577818313428</v>
      </c>
      <c r="D16" s="40">
        <v>0.39977900596654298</v>
      </c>
      <c r="E16" s="53">
        <v>0.30121685764307726</v>
      </c>
      <c r="F16" s="54">
        <v>63.807619189698798</v>
      </c>
      <c r="G16" s="53">
        <v>0.2827370231686796</v>
      </c>
      <c r="H16" s="55">
        <v>16</v>
      </c>
    </row>
    <row r="17" spans="1:8" ht="15.5" x14ac:dyDescent="0.35">
      <c r="A17" s="89" t="s">
        <v>244</v>
      </c>
      <c r="B17" s="90" t="s">
        <v>24</v>
      </c>
      <c r="C17" s="91" t="s">
        <v>24</v>
      </c>
      <c r="D17" s="92" t="s">
        <v>24</v>
      </c>
      <c r="E17" s="93" t="s">
        <v>24</v>
      </c>
      <c r="F17" s="94" t="s">
        <v>24</v>
      </c>
      <c r="G17" s="93" t="s">
        <v>24</v>
      </c>
      <c r="H17" s="95" t="s">
        <v>24</v>
      </c>
    </row>
    <row r="18" spans="1:8" ht="15.65" customHeight="1" x14ac:dyDescent="0.35">
      <c r="A18" s="37" t="s">
        <v>304</v>
      </c>
      <c r="B18" s="38">
        <v>7.2159208856479098E-2</v>
      </c>
      <c r="C18" s="63">
        <v>0.14232784402205534</v>
      </c>
      <c r="D18" s="40">
        <v>0.11480714083249299</v>
      </c>
      <c r="E18" s="64">
        <v>8.6502406780819996E-2</v>
      </c>
      <c r="F18" s="42">
        <v>18.172202287436299</v>
      </c>
      <c r="G18" s="64">
        <v>8.052258404899533E-2</v>
      </c>
      <c r="H18" s="65">
        <v>7</v>
      </c>
    </row>
    <row r="19" spans="1:8" ht="15.65" customHeight="1" x14ac:dyDescent="0.35">
      <c r="A19" s="37" t="s">
        <v>305</v>
      </c>
      <c r="B19" s="38">
        <v>0.15082717412004701</v>
      </c>
      <c r="C19" s="64">
        <v>0.29749365122810578</v>
      </c>
      <c r="D19" s="56">
        <v>0.44616277578286695</v>
      </c>
      <c r="E19" s="107">
        <v>0.33616509949968487</v>
      </c>
      <c r="F19" s="50">
        <v>60.140210784891998</v>
      </c>
      <c r="G19" s="107">
        <v>0.26648642256193777</v>
      </c>
      <c r="H19" s="108">
        <v>18</v>
      </c>
    </row>
    <row r="20" spans="1:8" ht="15.65" customHeight="1" x14ac:dyDescent="0.35">
      <c r="A20" s="37" t="s">
        <v>306</v>
      </c>
      <c r="B20" s="38">
        <v>0.24595417653889898</v>
      </c>
      <c r="C20" s="64">
        <v>0.48512349608248667</v>
      </c>
      <c r="D20" s="40">
        <v>0.68669856892888093</v>
      </c>
      <c r="E20" s="64">
        <v>0.51739881783103492</v>
      </c>
      <c r="F20" s="42">
        <v>143.86912839376799</v>
      </c>
      <c r="G20" s="64">
        <v>0.63749642447862243</v>
      </c>
      <c r="H20" s="65">
        <v>29</v>
      </c>
    </row>
    <row r="21" spans="1:8" ht="15.65" customHeight="1" x14ac:dyDescent="0.35">
      <c r="A21" s="37" t="s">
        <v>307</v>
      </c>
      <c r="B21" s="38">
        <v>4.9394370801412395E-2</v>
      </c>
      <c r="C21" s="63">
        <v>9.74261555025316E-2</v>
      </c>
      <c r="D21" s="40">
        <v>7.9544769034809587E-2</v>
      </c>
      <c r="E21" s="64">
        <v>5.9933675888460491E-2</v>
      </c>
      <c r="F21" s="42">
        <v>3.4967884342354099</v>
      </c>
      <c r="G21" s="64">
        <v>1.5494568910447619E-2</v>
      </c>
      <c r="H21" s="65">
        <v>4</v>
      </c>
    </row>
    <row r="22" spans="1:8" ht="15.65" customHeight="1" x14ac:dyDescent="0.35">
      <c r="A22" s="37" t="s">
        <v>308</v>
      </c>
      <c r="B22" s="73">
        <v>0</v>
      </c>
      <c r="C22" s="161">
        <v>0</v>
      </c>
      <c r="D22" s="40">
        <v>0</v>
      </c>
      <c r="E22" s="64">
        <v>0</v>
      </c>
      <c r="F22" s="42">
        <v>0</v>
      </c>
      <c r="G22" s="64">
        <v>0</v>
      </c>
      <c r="H22" s="65">
        <v>0</v>
      </c>
    </row>
    <row r="23" spans="1:8" ht="15.65" customHeight="1" x14ac:dyDescent="0.35">
      <c r="A23" s="150" t="s">
        <v>309</v>
      </c>
      <c r="B23" s="158" t="s">
        <v>24</v>
      </c>
      <c r="C23" s="162" t="s">
        <v>24</v>
      </c>
      <c r="D23" s="160" t="s">
        <v>24</v>
      </c>
      <c r="E23" s="151" t="s">
        <v>24</v>
      </c>
      <c r="F23" s="152" t="s">
        <v>24</v>
      </c>
      <c r="G23" s="151" t="s">
        <v>24</v>
      </c>
      <c r="H23" s="153" t="s">
        <v>24</v>
      </c>
    </row>
    <row r="24" spans="1:8" ht="15.65" customHeight="1" x14ac:dyDescent="0.35">
      <c r="A24" s="159" t="s">
        <v>310</v>
      </c>
      <c r="B24" s="147">
        <v>1.07971647286038E-2</v>
      </c>
      <c r="C24" s="48">
        <v>2.1296480403903115E-2</v>
      </c>
      <c r="D24" s="58">
        <v>0.14538035174297501</v>
      </c>
      <c r="E24" s="41">
        <v>0.1095380499263361</v>
      </c>
      <c r="F24" s="59">
        <v>2.3564326390395602</v>
      </c>
      <c r="G24" s="41">
        <v>1.0441554756631971E-2</v>
      </c>
      <c r="H24" s="43">
        <v>2</v>
      </c>
    </row>
    <row r="25" spans="1:8" ht="15.65" customHeight="1" x14ac:dyDescent="0.35">
      <c r="A25" s="20" t="s">
        <v>311</v>
      </c>
      <c r="B25" s="57">
        <v>0.27378302959615997</v>
      </c>
      <c r="C25" s="39">
        <v>0.54001351940749853</v>
      </c>
      <c r="D25" s="58">
        <v>0.52342887683116801</v>
      </c>
      <c r="E25" s="41">
        <v>0.39438189381041333</v>
      </c>
      <c r="F25" s="59">
        <v>146.03593365238899</v>
      </c>
      <c r="G25" s="41">
        <v>0.64709772407871224</v>
      </c>
      <c r="H25" s="43">
        <v>33</v>
      </c>
    </row>
    <row r="26" spans="1:8" ht="15.65" customHeight="1" x14ac:dyDescent="0.35">
      <c r="A26" s="20" t="s">
        <v>312</v>
      </c>
      <c r="B26" s="57">
        <v>0.12942003421054998</v>
      </c>
      <c r="C26" s="39">
        <v>0.25526990573143327</v>
      </c>
      <c r="D26" s="58">
        <v>0.261157101546935</v>
      </c>
      <c r="E26" s="41">
        <v>0.19677101674950176</v>
      </c>
      <c r="F26" s="59">
        <v>52.432489128220297</v>
      </c>
      <c r="G26" s="41">
        <v>0.2323328480469378</v>
      </c>
      <c r="H26" s="43">
        <v>13</v>
      </c>
    </row>
    <row r="27" spans="1:8" ht="15.65" customHeight="1" x14ac:dyDescent="0.35">
      <c r="A27" s="20" t="s">
        <v>313</v>
      </c>
      <c r="B27" s="57">
        <v>6.7141693651546E-2</v>
      </c>
      <c r="C27" s="39">
        <v>0.13243122607428404</v>
      </c>
      <c r="D27" s="58">
        <v>0.32873176821709399</v>
      </c>
      <c r="E27" s="41">
        <v>0.24768571823927216</v>
      </c>
      <c r="F27" s="59">
        <v>17.277896010901298</v>
      </c>
      <c r="G27" s="41">
        <v>7.6559836376545065E-2</v>
      </c>
      <c r="H27" s="43">
        <v>7</v>
      </c>
    </row>
    <row r="28" spans="1:8" ht="15.65" customHeight="1" x14ac:dyDescent="0.35">
      <c r="A28" s="142" t="s">
        <v>456</v>
      </c>
      <c r="B28" s="143">
        <v>2.5850995132236699E-2</v>
      </c>
      <c r="C28" s="52">
        <v>5.0988868382881872E-2</v>
      </c>
      <c r="D28" s="144">
        <v>6.8515156240879296E-2</v>
      </c>
      <c r="E28" s="53">
        <v>5.1623321274477572E-2</v>
      </c>
      <c r="F28" s="145">
        <v>7.5755784697811999</v>
      </c>
      <c r="G28" s="53">
        <v>3.3568036741174451E-2</v>
      </c>
      <c r="H28" s="55">
        <v>2</v>
      </c>
    </row>
    <row r="29" spans="1:8" ht="15.65" customHeight="1" x14ac:dyDescent="0.35">
      <c r="A29" s="84" t="s">
        <v>246</v>
      </c>
      <c r="B29" s="154" t="s">
        <v>24</v>
      </c>
      <c r="C29" s="155" t="s">
        <v>24</v>
      </c>
      <c r="D29" s="154" t="s">
        <v>24</v>
      </c>
      <c r="E29" s="155" t="s">
        <v>24</v>
      </c>
      <c r="F29" s="156" t="s">
        <v>24</v>
      </c>
      <c r="G29" s="155" t="s">
        <v>24</v>
      </c>
      <c r="H29" s="157" t="s">
        <v>24</v>
      </c>
    </row>
    <row r="30" spans="1:8" ht="15.65" customHeight="1" x14ac:dyDescent="0.35">
      <c r="A30" s="146" t="s">
        <v>314</v>
      </c>
      <c r="B30" s="147">
        <v>0.36972706956692697</v>
      </c>
      <c r="C30" s="106">
        <v>0.72925490068379917</v>
      </c>
      <c r="D30" s="148">
        <v>0.93046070199326403</v>
      </c>
      <c r="E30" s="107">
        <v>0.70106344913529117</v>
      </c>
      <c r="F30" s="149">
        <v>168.203983647499</v>
      </c>
      <c r="G30" s="107">
        <v>0.74532625140298103</v>
      </c>
      <c r="H30" s="108">
        <v>32</v>
      </c>
    </row>
    <row r="31" spans="1:8" ht="15.65" customHeight="1" x14ac:dyDescent="0.35">
      <c r="A31" s="109" t="s">
        <v>315</v>
      </c>
      <c r="B31" s="57">
        <v>0.115463162631591</v>
      </c>
      <c r="C31" s="63">
        <v>0.22774117485140269</v>
      </c>
      <c r="D31" s="58">
        <v>0.20951902461468999</v>
      </c>
      <c r="E31" s="64">
        <v>0.15786387296225637</v>
      </c>
      <c r="F31" s="59">
        <v>78.024687828789396</v>
      </c>
      <c r="G31" s="64">
        <v>0.34573407142479462</v>
      </c>
      <c r="H31" s="65">
        <v>10</v>
      </c>
    </row>
    <row r="32" spans="1:8" ht="15.65" customHeight="1" x14ac:dyDescent="0.35">
      <c r="A32" s="109" t="s">
        <v>316</v>
      </c>
      <c r="B32" s="57">
        <v>0.25426390693533601</v>
      </c>
      <c r="C32" s="63">
        <v>0.50151372583239651</v>
      </c>
      <c r="D32" s="58">
        <v>0.72094167737857395</v>
      </c>
      <c r="E32" s="64">
        <v>0.54319957617303471</v>
      </c>
      <c r="F32" s="59">
        <v>90.179295818709988</v>
      </c>
      <c r="G32" s="64">
        <v>0.39959217997818819</v>
      </c>
      <c r="H32" s="65">
        <v>22</v>
      </c>
    </row>
    <row r="33" spans="1:8" ht="15.65" customHeight="1" x14ac:dyDescent="0.35">
      <c r="A33" s="36" t="s">
        <v>317</v>
      </c>
      <c r="B33" s="57">
        <v>2.0222589089003797E-2</v>
      </c>
      <c r="C33" s="63">
        <v>3.9887320706446697E-2</v>
      </c>
      <c r="D33" s="58">
        <v>4.7175665969686698E-2</v>
      </c>
      <c r="E33" s="64">
        <v>3.5544902680051463E-2</v>
      </c>
      <c r="F33" s="59">
        <v>12.7647676560715</v>
      </c>
      <c r="G33" s="64">
        <v>5.6561778269579345E-2</v>
      </c>
      <c r="H33" s="65">
        <v>3</v>
      </c>
    </row>
    <row r="34" spans="1:8" ht="15.65" customHeight="1" x14ac:dyDescent="0.35">
      <c r="A34" s="36" t="s">
        <v>318</v>
      </c>
      <c r="B34" s="57">
        <v>0.11704325866316599</v>
      </c>
      <c r="C34" s="63">
        <v>0.23085777860975559</v>
      </c>
      <c r="D34" s="58">
        <v>0.34957688661610103</v>
      </c>
      <c r="E34" s="64">
        <v>0.26339164818465871</v>
      </c>
      <c r="F34" s="59">
        <v>44.709578596760494</v>
      </c>
      <c r="G34" s="64">
        <v>0.19811197032743957</v>
      </c>
      <c r="H34" s="65">
        <v>22</v>
      </c>
    </row>
    <row r="35" spans="1:8" ht="15.65" customHeight="1" x14ac:dyDescent="0.35">
      <c r="A35" s="35" t="s">
        <v>304</v>
      </c>
      <c r="B35" s="38">
        <v>1.1669721409880499E-2</v>
      </c>
      <c r="C35" s="63">
        <v>2.3017523541725728E-2</v>
      </c>
      <c r="D35" s="40">
        <v>1.16937384303416E-2</v>
      </c>
      <c r="E35" s="64">
        <v>8.8107456657750775E-3</v>
      </c>
      <c r="F35" s="42">
        <v>1.26975307615394</v>
      </c>
      <c r="G35" s="64">
        <v>5.6263845833789891E-3</v>
      </c>
      <c r="H35" s="65">
        <v>2</v>
      </c>
    </row>
    <row r="36" spans="1:8" ht="15.65" customHeight="1" x14ac:dyDescent="0.35">
      <c r="A36" s="35" t="s">
        <v>305</v>
      </c>
      <c r="B36" s="38">
        <v>2.10619342612599E-2</v>
      </c>
      <c r="C36" s="63">
        <v>4.154285699420085E-2</v>
      </c>
      <c r="D36" s="40">
        <v>2.9589855187394001E-2</v>
      </c>
      <c r="E36" s="64">
        <v>2.2294725497432562E-2</v>
      </c>
      <c r="F36" s="42">
        <v>7.1446175457928094</v>
      </c>
      <c r="G36" s="64">
        <v>3.1658411992627609E-2</v>
      </c>
      <c r="H36" s="65">
        <v>5</v>
      </c>
    </row>
    <row r="37" spans="1:8" ht="15.65" customHeight="1" x14ac:dyDescent="0.35">
      <c r="A37" s="35" t="s">
        <v>306</v>
      </c>
      <c r="B37" s="38">
        <v>5.9018392305869596E-2</v>
      </c>
      <c r="C37" s="63">
        <v>0.11640871162056893</v>
      </c>
      <c r="D37" s="40">
        <v>0.12763781166579499</v>
      </c>
      <c r="E37" s="64">
        <v>9.6169783737036038E-2</v>
      </c>
      <c r="F37" s="42">
        <v>19.551881921229299</v>
      </c>
      <c r="G37" s="64">
        <v>8.6636062620031928E-2</v>
      </c>
      <c r="H37" s="65">
        <v>10</v>
      </c>
    </row>
    <row r="38" spans="1:8" ht="15.65" customHeight="1" x14ac:dyDescent="0.35">
      <c r="A38" s="35" t="s">
        <v>307</v>
      </c>
      <c r="B38" s="38">
        <v>1.92994986017621E-2</v>
      </c>
      <c r="C38" s="63">
        <v>3.8066603975091033E-2</v>
      </c>
      <c r="D38" s="40">
        <v>5.4528483396779098E-2</v>
      </c>
      <c r="E38" s="64">
        <v>4.1084944871254928E-2</v>
      </c>
      <c r="F38" s="42">
        <v>16.2255950636448</v>
      </c>
      <c r="G38" s="64">
        <v>7.1897000792281215E-2</v>
      </c>
      <c r="H38" s="65">
        <v>4</v>
      </c>
    </row>
    <row r="39" spans="1:8" ht="15.5" x14ac:dyDescent="0.35">
      <c r="A39" s="89" t="s">
        <v>247</v>
      </c>
      <c r="B39" s="90" t="s">
        <v>24</v>
      </c>
      <c r="C39" s="91" t="s">
        <v>24</v>
      </c>
      <c r="D39" s="92" t="s">
        <v>24</v>
      </c>
      <c r="E39" s="93" t="s">
        <v>24</v>
      </c>
      <c r="F39" s="94" t="s">
        <v>24</v>
      </c>
      <c r="G39" s="93" t="s">
        <v>24</v>
      </c>
      <c r="H39" s="95" t="s">
        <v>24</v>
      </c>
    </row>
    <row r="40" spans="1:8" ht="15.5" x14ac:dyDescent="0.35">
      <c r="A40" s="60" t="s">
        <v>319</v>
      </c>
      <c r="B40" s="57">
        <v>0.36654048117596699</v>
      </c>
      <c r="C40" s="39">
        <v>0.72296962867682479</v>
      </c>
      <c r="D40" s="58">
        <v>0.65750960339740805</v>
      </c>
      <c r="E40" s="41">
        <v>0.49540614601980393</v>
      </c>
      <c r="F40" s="59">
        <v>171.60270687716499</v>
      </c>
      <c r="G40" s="41">
        <v>0.76038628499666727</v>
      </c>
      <c r="H40" s="43">
        <v>43</v>
      </c>
    </row>
    <row r="41" spans="1:8" ht="15.5" x14ac:dyDescent="0.35">
      <c r="A41" s="60" t="s">
        <v>320</v>
      </c>
      <c r="B41" s="57">
        <v>9.262044625895749E-2</v>
      </c>
      <c r="C41" s="39">
        <v>0.18268587803695718</v>
      </c>
      <c r="D41" s="58">
        <v>0.294059979844768</v>
      </c>
      <c r="E41" s="41">
        <v>0.2215619674006605</v>
      </c>
      <c r="F41" s="59">
        <v>44.722478687611101</v>
      </c>
      <c r="G41" s="41">
        <v>0.19816913173436909</v>
      </c>
      <c r="H41" s="43">
        <v>10</v>
      </c>
    </row>
    <row r="42" spans="1:8" ht="15.5" x14ac:dyDescent="0.35">
      <c r="A42" s="35" t="s">
        <v>321</v>
      </c>
      <c r="B42" s="57">
        <v>4.7831989884171297E-2</v>
      </c>
      <c r="C42" s="39">
        <v>9.4344493286217537E-2</v>
      </c>
      <c r="D42" s="58">
        <v>0.37564367133687498</v>
      </c>
      <c r="E42" s="41">
        <v>0.28303188657953632</v>
      </c>
      <c r="F42" s="59">
        <v>9.3531443355550099</v>
      </c>
      <c r="G42" s="41">
        <v>4.1444583268964059E-2</v>
      </c>
      <c r="H42" s="43">
        <v>4</v>
      </c>
    </row>
    <row r="43" spans="1:8" ht="15.5" x14ac:dyDescent="0.35">
      <c r="A43" s="61" t="s">
        <v>290</v>
      </c>
      <c r="B43" s="57">
        <v>0</v>
      </c>
      <c r="C43" s="39">
        <v>0</v>
      </c>
      <c r="D43" s="58">
        <v>0</v>
      </c>
      <c r="E43" s="41">
        <v>0</v>
      </c>
      <c r="F43" s="59">
        <v>0</v>
      </c>
      <c r="G43" s="41">
        <v>0</v>
      </c>
      <c r="H43" s="43">
        <v>0</v>
      </c>
    </row>
    <row r="44" spans="1:8" ht="15.5" x14ac:dyDescent="0.35">
      <c r="A44" s="89" t="s">
        <v>248</v>
      </c>
      <c r="B44" s="90" t="s">
        <v>24</v>
      </c>
      <c r="C44" s="91" t="s">
        <v>24</v>
      </c>
      <c r="D44" s="92" t="s">
        <v>24</v>
      </c>
      <c r="E44" s="93" t="s">
        <v>24</v>
      </c>
      <c r="F44" s="94" t="s">
        <v>24</v>
      </c>
      <c r="G44" s="93" t="s">
        <v>24</v>
      </c>
      <c r="H44" s="95" t="s">
        <v>24</v>
      </c>
    </row>
    <row r="45" spans="1:8" ht="15.5" x14ac:dyDescent="0.35">
      <c r="A45" s="62" t="s">
        <v>323</v>
      </c>
      <c r="B45" s="57">
        <v>6.4398398361812395E-2</v>
      </c>
      <c r="C45" s="39">
        <v>0.12702031164920735</v>
      </c>
      <c r="D45" s="58">
        <v>0.39444624238368697</v>
      </c>
      <c r="E45" s="41">
        <v>0.2971988420269302</v>
      </c>
      <c r="F45" s="59">
        <v>16.0392091745681</v>
      </c>
      <c r="G45" s="41">
        <v>7.1071108961377402E-2</v>
      </c>
      <c r="H45" s="43">
        <v>7</v>
      </c>
    </row>
    <row r="46" spans="1:8" ht="15.5" x14ac:dyDescent="0.35">
      <c r="A46" s="62" t="s">
        <v>324</v>
      </c>
      <c r="B46" s="57">
        <v>5.50789230871115E-2</v>
      </c>
      <c r="C46" s="39">
        <v>0.10863844682162573</v>
      </c>
      <c r="D46" s="58">
        <v>0.135907322022538</v>
      </c>
      <c r="E46" s="41">
        <v>0.10240051593339722</v>
      </c>
      <c r="F46" s="59">
        <v>31.2591363557747</v>
      </c>
      <c r="G46" s="41">
        <v>0.13851190927183857</v>
      </c>
      <c r="H46" s="43">
        <v>6</v>
      </c>
    </row>
    <row r="47" spans="1:8" ht="15.5" x14ac:dyDescent="0.35">
      <c r="A47" s="62" t="s">
        <v>325</v>
      </c>
      <c r="B47" s="57">
        <v>6.2708263405572798E-2</v>
      </c>
      <c r="C47" s="39">
        <v>0.12368666555967857</v>
      </c>
      <c r="D47" s="58">
        <v>0.133141592397308</v>
      </c>
      <c r="E47" s="41">
        <v>0.10031665366357141</v>
      </c>
      <c r="F47" s="59">
        <v>13.801971093108198</v>
      </c>
      <c r="G47" s="41">
        <v>6.1157715493568778E-2</v>
      </c>
      <c r="H47" s="43">
        <v>6</v>
      </c>
    </row>
    <row r="48" spans="1:8" ht="15.5" x14ac:dyDescent="0.35">
      <c r="A48" s="62" t="s">
        <v>326</v>
      </c>
      <c r="B48" s="57">
        <v>0.11787091683251599</v>
      </c>
      <c r="C48" s="39">
        <v>0.23249026328770048</v>
      </c>
      <c r="D48" s="58">
        <v>0.36762630517126299</v>
      </c>
      <c r="E48" s="41">
        <v>0.27699113454669527</v>
      </c>
      <c r="F48" s="59">
        <v>48.371934888340697</v>
      </c>
      <c r="G48" s="41">
        <v>0.21434018458796539</v>
      </c>
      <c r="H48" s="43">
        <v>14</v>
      </c>
    </row>
    <row r="49" spans="1:8" ht="15.5" x14ac:dyDescent="0.35">
      <c r="A49" s="62" t="s">
        <v>327</v>
      </c>
      <c r="B49" s="57">
        <v>6.41524070857203E-2</v>
      </c>
      <c r="C49" s="39">
        <v>0.12653511497744149</v>
      </c>
      <c r="D49" s="58">
        <v>0.31457229430936301</v>
      </c>
      <c r="E49" s="41">
        <v>0.23701714341990607</v>
      </c>
      <c r="F49" s="59">
        <v>28.394927896908801</v>
      </c>
      <c r="G49" s="41">
        <v>0.12582035638711608</v>
      </c>
      <c r="H49" s="43">
        <v>6</v>
      </c>
    </row>
    <row r="50" spans="1:8" ht="15.5" x14ac:dyDescent="0.35">
      <c r="A50" s="62" t="s">
        <v>328</v>
      </c>
      <c r="B50" s="57">
        <v>1.6868368835835399E-2</v>
      </c>
      <c r="C50" s="39">
        <v>3.3271409243807296E-2</v>
      </c>
      <c r="D50" s="58">
        <v>5.9514043134726698E-2</v>
      </c>
      <c r="E50" s="41">
        <v>4.48413568274698E-2</v>
      </c>
      <c r="F50" s="59">
        <v>5.0293125035530801</v>
      </c>
      <c r="G50" s="41">
        <v>2.2285314260231521E-2</v>
      </c>
      <c r="H50" s="43">
        <v>3</v>
      </c>
    </row>
    <row r="51" spans="1:8" ht="31" x14ac:dyDescent="0.35">
      <c r="A51" s="35" t="s">
        <v>329</v>
      </c>
      <c r="B51" s="57">
        <v>1.94047381310231E-2</v>
      </c>
      <c r="C51" s="39">
        <v>3.8274179910899944E-2</v>
      </c>
      <c r="D51" s="58">
        <v>5.6437365596840303E-2</v>
      </c>
      <c r="E51" s="41">
        <v>4.2523208235092896E-2</v>
      </c>
      <c r="F51" s="59">
        <v>22.6988902924586</v>
      </c>
      <c r="G51" s="41">
        <v>0.10058072612679907</v>
      </c>
      <c r="H51" s="43">
        <v>3</v>
      </c>
    </row>
    <row r="52" spans="1:8" ht="15.5" x14ac:dyDescent="0.35">
      <c r="A52" s="62" t="s">
        <v>330</v>
      </c>
      <c r="B52" s="57">
        <v>4.6891105132362998E-2</v>
      </c>
      <c r="C52" s="39">
        <v>9.2488678895784715E-2</v>
      </c>
      <c r="D52" s="58">
        <v>8.7248419769881388E-2</v>
      </c>
      <c r="E52" s="41">
        <v>6.5738056389102156E-2</v>
      </c>
      <c r="F52" s="59">
        <v>11.6624068266726</v>
      </c>
      <c r="G52" s="41">
        <v>5.1677123061940451E-2</v>
      </c>
      <c r="H52" s="43">
        <v>6</v>
      </c>
    </row>
    <row r="53" spans="1:8" ht="15.5" x14ac:dyDescent="0.35">
      <c r="A53" s="62" t="s">
        <v>331</v>
      </c>
      <c r="B53" s="57">
        <v>1.39823262205797E-2</v>
      </c>
      <c r="C53" s="39">
        <v>2.7578937975142107E-2</v>
      </c>
      <c r="D53" s="58">
        <v>5.1003794021720499E-2</v>
      </c>
      <c r="E53" s="41">
        <v>3.8429237988507947E-2</v>
      </c>
      <c r="F53" s="59">
        <v>21.861354766115298</v>
      </c>
      <c r="G53" s="41">
        <v>9.686953450856442E-2</v>
      </c>
      <c r="H53" s="43">
        <v>2</v>
      </c>
    </row>
    <row r="54" spans="1:8" ht="31" x14ac:dyDescent="0.35">
      <c r="A54" s="35" t="s">
        <v>332</v>
      </c>
      <c r="B54" s="57">
        <v>9.0162806815337102E-2</v>
      </c>
      <c r="C54" s="39">
        <v>0.17783839524249129</v>
      </c>
      <c r="D54" s="58">
        <v>0.22099307920509298</v>
      </c>
      <c r="E54" s="41">
        <v>0.16650909598938943</v>
      </c>
      <c r="F54" s="59">
        <v>53.345751006623402</v>
      </c>
      <c r="G54" s="41">
        <v>0.23637958961404545</v>
      </c>
      <c r="H54" s="43">
        <v>12</v>
      </c>
    </row>
    <row r="55" spans="1:8" ht="15.5" x14ac:dyDescent="0.35">
      <c r="A55" s="62" t="s">
        <v>333</v>
      </c>
      <c r="B55" s="57">
        <v>4.2631192252347294E-2</v>
      </c>
      <c r="C55" s="39">
        <v>8.4086366487671607E-2</v>
      </c>
      <c r="D55" s="58">
        <v>5.4084285500362796E-2</v>
      </c>
      <c r="E55" s="41">
        <v>4.07502602266556E-2</v>
      </c>
      <c r="F55" s="59">
        <v>20.629873204504797</v>
      </c>
      <c r="G55" s="41">
        <v>9.1412734282533076E-2</v>
      </c>
      <c r="H55" s="43">
        <v>4</v>
      </c>
    </row>
    <row r="56" spans="1:8" ht="15.5" x14ac:dyDescent="0.35">
      <c r="A56" s="62" t="s">
        <v>457</v>
      </c>
      <c r="B56" s="57">
        <v>0.183001676512348</v>
      </c>
      <c r="C56" s="39">
        <v>0.36095509475760323</v>
      </c>
      <c r="D56" s="58">
        <v>0.36016109381886002</v>
      </c>
      <c r="E56" s="41">
        <v>0.27136640820626201</v>
      </c>
      <c r="F56" s="59">
        <v>100.503633814967</v>
      </c>
      <c r="G56" s="41">
        <v>0.4453402055011379</v>
      </c>
      <c r="H56" s="43">
        <v>22</v>
      </c>
    </row>
    <row r="57" spans="1:8" ht="15.5" x14ac:dyDescent="0.35">
      <c r="A57" s="89" t="s">
        <v>249</v>
      </c>
      <c r="B57" s="90" t="s">
        <v>24</v>
      </c>
      <c r="C57" s="91" t="s">
        <v>24</v>
      </c>
      <c r="D57" s="92" t="s">
        <v>24</v>
      </c>
      <c r="E57" s="93" t="s">
        <v>24</v>
      </c>
      <c r="F57" s="94" t="s">
        <v>24</v>
      </c>
      <c r="G57" s="93" t="s">
        <v>24</v>
      </c>
      <c r="H57" s="95" t="s">
        <v>24</v>
      </c>
    </row>
    <row r="58" spans="1:8" ht="15.5" x14ac:dyDescent="0.35">
      <c r="A58" s="79" t="s">
        <v>334</v>
      </c>
      <c r="B58" s="57">
        <v>0.39134481782991298</v>
      </c>
      <c r="C58" s="63">
        <v>0.77189405307531089</v>
      </c>
      <c r="D58" s="58">
        <v>0.96037726880191499</v>
      </c>
      <c r="E58" s="64">
        <v>0.72360433825422898</v>
      </c>
      <c r="F58" s="59">
        <v>202.57650463097798</v>
      </c>
      <c r="G58" s="64">
        <v>0.89763383449551515</v>
      </c>
      <c r="H58" s="65">
        <v>46</v>
      </c>
    </row>
    <row r="59" spans="1:8" ht="15.5" x14ac:dyDescent="0.35">
      <c r="A59" s="36" t="s">
        <v>341</v>
      </c>
      <c r="B59" s="57">
        <v>2.4485030531012798E-2</v>
      </c>
      <c r="C59" s="63">
        <v>4.8294620485994241E-2</v>
      </c>
      <c r="D59" s="58">
        <v>8.5495970273236493E-2</v>
      </c>
      <c r="E59" s="64">
        <v>6.4417658562604618E-2</v>
      </c>
      <c r="F59" s="59">
        <v>11.821467440923898</v>
      </c>
      <c r="G59" s="64">
        <v>5.2381934260789478E-2</v>
      </c>
      <c r="H59" s="65">
        <v>4</v>
      </c>
    </row>
    <row r="60" spans="1:8" ht="15.5" x14ac:dyDescent="0.35">
      <c r="A60" s="36" t="s">
        <v>463</v>
      </c>
      <c r="B60" s="57">
        <v>0</v>
      </c>
      <c r="C60" s="63">
        <v>0</v>
      </c>
      <c r="D60" s="58">
        <v>0</v>
      </c>
      <c r="E60" s="64">
        <v>0</v>
      </c>
      <c r="F60" s="59">
        <v>0</v>
      </c>
      <c r="G60" s="64">
        <v>0</v>
      </c>
      <c r="H60" s="65">
        <v>0</v>
      </c>
    </row>
    <row r="61" spans="1:8" ht="15.5" x14ac:dyDescent="0.35">
      <c r="A61" s="36" t="s">
        <v>342</v>
      </c>
      <c r="B61" s="57">
        <v>3.7963654419357194E-2</v>
      </c>
      <c r="C61" s="63">
        <v>7.4880048857690978E-2</v>
      </c>
      <c r="D61" s="58">
        <v>0.181930399070548</v>
      </c>
      <c r="E61" s="64">
        <v>0.13707699078717425</v>
      </c>
      <c r="F61" s="59">
        <v>6.7719703337908701</v>
      </c>
      <c r="G61" s="64">
        <v>3.0007180294101148E-2</v>
      </c>
      <c r="H61" s="65">
        <v>3</v>
      </c>
    </row>
    <row r="62" spans="1:8" ht="15.5" x14ac:dyDescent="0.35">
      <c r="A62" s="36" t="s">
        <v>343</v>
      </c>
      <c r="B62" s="57">
        <v>5.3199414538812995E-2</v>
      </c>
      <c r="C62" s="63">
        <v>0.10493127758100385</v>
      </c>
      <c r="D62" s="58">
        <v>9.9409616433351194E-2</v>
      </c>
      <c r="E62" s="64">
        <v>7.4901012395992658E-2</v>
      </c>
      <c r="F62" s="59">
        <v>4.5083874946389093</v>
      </c>
      <c r="G62" s="64">
        <v>1.9977050949597164E-2</v>
      </c>
      <c r="H62" s="65">
        <v>4</v>
      </c>
    </row>
    <row r="63" spans="1:8" ht="15.5" x14ac:dyDescent="0.35">
      <c r="A63" s="36" t="s">
        <v>344</v>
      </c>
      <c r="B63" s="57">
        <v>0</v>
      </c>
      <c r="C63" s="63">
        <v>0</v>
      </c>
      <c r="D63" s="58">
        <v>0</v>
      </c>
      <c r="E63" s="64">
        <v>0</v>
      </c>
      <c r="F63" s="59">
        <v>0</v>
      </c>
      <c r="G63" s="64">
        <v>0</v>
      </c>
      <c r="H63" s="65">
        <v>0</v>
      </c>
    </row>
    <row r="64" spans="1:8" ht="15.5" x14ac:dyDescent="0.35">
      <c r="A64" s="89" t="s">
        <v>250</v>
      </c>
      <c r="B64" s="90" t="s">
        <v>24</v>
      </c>
      <c r="C64" s="91" t="s">
        <v>24</v>
      </c>
      <c r="D64" s="92" t="s">
        <v>24</v>
      </c>
      <c r="E64" s="93" t="s">
        <v>24</v>
      </c>
      <c r="F64" s="94" t="s">
        <v>24</v>
      </c>
      <c r="G64" s="93" t="s">
        <v>24</v>
      </c>
      <c r="H64" s="95" t="s">
        <v>24</v>
      </c>
    </row>
    <row r="65" spans="1:8" ht="15.5" x14ac:dyDescent="0.35">
      <c r="A65" s="36" t="s">
        <v>336</v>
      </c>
      <c r="B65" s="57">
        <v>0.31025362920331695</v>
      </c>
      <c r="C65" s="63">
        <v>0.61194864583886599</v>
      </c>
      <c r="D65" s="58">
        <v>0.89396968814259192</v>
      </c>
      <c r="E65" s="64">
        <v>0.67356898754460581</v>
      </c>
      <c r="F65" s="59">
        <v>153.10368959384797</v>
      </c>
      <c r="G65" s="64">
        <v>0.67841555572245227</v>
      </c>
      <c r="H65" s="65">
        <v>36</v>
      </c>
    </row>
    <row r="66" spans="1:8" ht="15.5" x14ac:dyDescent="0.35">
      <c r="A66" s="36" t="s">
        <v>337</v>
      </c>
      <c r="B66" s="57">
        <v>6.0936345891145695E-2</v>
      </c>
      <c r="C66" s="63">
        <v>0.12019171039581407</v>
      </c>
      <c r="D66" s="58">
        <v>0.17346856941409999</v>
      </c>
      <c r="E66" s="64">
        <v>0.13070135399538241</v>
      </c>
      <c r="F66" s="59">
        <v>25.614978714462101</v>
      </c>
      <c r="G66" s="64">
        <v>0.11350216356960258</v>
      </c>
      <c r="H66" s="65">
        <v>9</v>
      </c>
    </row>
    <row r="67" spans="1:8" ht="15.5" x14ac:dyDescent="0.35">
      <c r="A67" s="36" t="s">
        <v>338</v>
      </c>
      <c r="B67" s="57">
        <v>0.133863575637095</v>
      </c>
      <c r="C67" s="63">
        <v>0.26403440968159064</v>
      </c>
      <c r="D67" s="58">
        <v>0.25803252047323899</v>
      </c>
      <c r="E67" s="64">
        <v>0.19441677483478623</v>
      </c>
      <c r="F67" s="59">
        <v>51.441682546168401</v>
      </c>
      <c r="G67" s="64">
        <v>0.22794249925939811</v>
      </c>
      <c r="H67" s="65">
        <v>12</v>
      </c>
    </row>
    <row r="68" spans="1:8" ht="15.5" x14ac:dyDescent="0.35">
      <c r="A68" s="36" t="s">
        <v>339</v>
      </c>
      <c r="B68" s="57">
        <v>2.37188477680155E-2</v>
      </c>
      <c r="C68" s="63">
        <v>4.6783390768922926E-2</v>
      </c>
      <c r="D68" s="58">
        <v>4.7535325296356797E-2</v>
      </c>
      <c r="E68" s="64">
        <v>3.5815891027575292E-2</v>
      </c>
      <c r="F68" s="59">
        <v>5.5782275204981397</v>
      </c>
      <c r="G68" s="64">
        <v>2.4717603692661669E-2</v>
      </c>
      <c r="H68" s="65">
        <v>1</v>
      </c>
    </row>
    <row r="69" spans="1:8" ht="15.5" x14ac:dyDescent="0.35">
      <c r="A69" s="36" t="s">
        <v>340</v>
      </c>
      <c r="B69" s="57">
        <v>0.156649258093746</v>
      </c>
      <c r="C69" s="63">
        <v>0.30897721199358019</v>
      </c>
      <c r="D69" s="58">
        <v>0.31239073309230597</v>
      </c>
      <c r="E69" s="64">
        <v>0.23537342775512471</v>
      </c>
      <c r="F69" s="59">
        <v>64.842545145122997</v>
      </c>
      <c r="G69" s="64">
        <v>0.28732286867666995</v>
      </c>
      <c r="H69" s="65">
        <v>12</v>
      </c>
    </row>
    <row r="70" spans="1:8" ht="15.5" x14ac:dyDescent="0.35">
      <c r="A70" s="36" t="s">
        <v>335</v>
      </c>
      <c r="B70" s="57">
        <v>3.8104218655291899E-2</v>
      </c>
      <c r="C70" s="63">
        <v>7.5157299744504136E-2</v>
      </c>
      <c r="D70" s="58">
        <v>7.6365279066604397E-2</v>
      </c>
      <c r="E70" s="64">
        <v>5.7538062404918523E-2</v>
      </c>
      <c r="F70" s="59">
        <v>1.77750627476267</v>
      </c>
      <c r="G70" s="64">
        <v>7.8762824749176903E-3</v>
      </c>
      <c r="H70" s="65">
        <v>3</v>
      </c>
    </row>
    <row r="71" spans="1:8" ht="15.5" x14ac:dyDescent="0.35">
      <c r="A71" s="89" t="s">
        <v>251</v>
      </c>
      <c r="B71" s="90" t="s">
        <v>24</v>
      </c>
      <c r="C71" s="91" t="s">
        <v>24</v>
      </c>
      <c r="D71" s="92" t="s">
        <v>24</v>
      </c>
      <c r="E71" s="93" t="s">
        <v>24</v>
      </c>
      <c r="F71" s="94" t="s">
        <v>24</v>
      </c>
      <c r="G71" s="93" t="s">
        <v>24</v>
      </c>
      <c r="H71" s="95" t="s">
        <v>24</v>
      </c>
    </row>
    <row r="72" spans="1:8" ht="15.5" x14ac:dyDescent="0.35">
      <c r="A72" s="66" t="s">
        <v>345</v>
      </c>
      <c r="B72" s="57">
        <v>0.13772707854677801</v>
      </c>
      <c r="C72" s="39">
        <v>0.27165483745820068</v>
      </c>
      <c r="D72" s="58">
        <v>0.36330294151322001</v>
      </c>
      <c r="E72" s="41">
        <v>0.27373365980167835</v>
      </c>
      <c r="F72" s="59">
        <v>127.055902022384</v>
      </c>
      <c r="G72" s="41">
        <v>0.56299557905491948</v>
      </c>
      <c r="H72" s="43">
        <v>17</v>
      </c>
    </row>
    <row r="73" spans="1:8" ht="15.5" x14ac:dyDescent="0.35">
      <c r="A73" s="66" t="s">
        <v>346</v>
      </c>
      <c r="B73" s="57">
        <v>0.32571165848434697</v>
      </c>
      <c r="C73" s="39">
        <v>0.6424382813997922</v>
      </c>
      <c r="D73" s="58">
        <v>0.85388787475280192</v>
      </c>
      <c r="E73" s="41">
        <v>0.64336900781150508</v>
      </c>
      <c r="F73" s="59">
        <v>89.044429667891393</v>
      </c>
      <c r="G73" s="41">
        <v>0.3945634909085739</v>
      </c>
      <c r="H73" s="43">
        <v>36</v>
      </c>
    </row>
    <row r="74" spans="1:8" ht="15.5" x14ac:dyDescent="0.35">
      <c r="A74" s="60" t="s">
        <v>347</v>
      </c>
      <c r="B74" s="57">
        <v>4.3554180287970395E-2</v>
      </c>
      <c r="C74" s="39">
        <v>8.5906881142005884E-2</v>
      </c>
      <c r="D74" s="58">
        <v>0.11002243831302999</v>
      </c>
      <c r="E74" s="41">
        <v>8.2897332386817985E-2</v>
      </c>
      <c r="F74" s="59">
        <v>9.5779982100558883</v>
      </c>
      <c r="G74" s="41">
        <v>4.2440930036507861E-2</v>
      </c>
      <c r="H74" s="43">
        <v>4</v>
      </c>
    </row>
    <row r="75" spans="1:8" ht="15.5" x14ac:dyDescent="0.35">
      <c r="A75" s="89" t="s">
        <v>252</v>
      </c>
      <c r="B75" s="90" t="s">
        <v>24</v>
      </c>
      <c r="C75" s="91" t="s">
        <v>24</v>
      </c>
      <c r="D75" s="92" t="s">
        <v>24</v>
      </c>
      <c r="E75" s="93" t="s">
        <v>24</v>
      </c>
      <c r="F75" s="94" t="s">
        <v>24</v>
      </c>
      <c r="G75" s="93" t="s">
        <v>24</v>
      </c>
      <c r="H75" s="95" t="s">
        <v>24</v>
      </c>
    </row>
    <row r="76" spans="1:8" ht="15.5" x14ac:dyDescent="0.35">
      <c r="A76" s="110" t="s">
        <v>348</v>
      </c>
      <c r="B76" s="57">
        <v>4.7311101878875998E-3</v>
      </c>
      <c r="C76" s="39">
        <v>9.3317086418189324E-3</v>
      </c>
      <c r="D76" s="58">
        <v>3.7926776881196098E-2</v>
      </c>
      <c r="E76" s="41">
        <v>2.8576249333213049E-2</v>
      </c>
      <c r="F76" s="59">
        <v>1.1247324398642398</v>
      </c>
      <c r="G76" s="41">
        <v>4.9837857288334625E-3</v>
      </c>
      <c r="H76" s="43">
        <v>1</v>
      </c>
    </row>
    <row r="77" spans="1:8" ht="15.5" x14ac:dyDescent="0.35">
      <c r="A77" s="110" t="s">
        <v>349</v>
      </c>
      <c r="B77" s="57">
        <v>5.9860613063221602E-2</v>
      </c>
      <c r="C77" s="39">
        <v>0.11806991975303269</v>
      </c>
      <c r="D77" s="58">
        <v>0.114738532799936</v>
      </c>
      <c r="E77" s="41">
        <v>8.6450713481103253E-2</v>
      </c>
      <c r="F77" s="59">
        <v>18.827016866452198</v>
      </c>
      <c r="G77" s="41">
        <v>8.3424123506971176E-2</v>
      </c>
      <c r="H77" s="43">
        <v>6</v>
      </c>
    </row>
    <row r="78" spans="1:8" ht="15.5" x14ac:dyDescent="0.35">
      <c r="A78" s="110" t="s">
        <v>350</v>
      </c>
      <c r="B78" s="57">
        <v>2.1882553892381796E-2</v>
      </c>
      <c r="C78" s="39">
        <v>4.3161458759805801E-2</v>
      </c>
      <c r="D78" s="58">
        <v>0.20163707895342498</v>
      </c>
      <c r="E78" s="41">
        <v>0.15192515464847273</v>
      </c>
      <c r="F78" s="59">
        <v>12.0394867432491</v>
      </c>
      <c r="G78" s="41">
        <v>5.3347996453918467E-2</v>
      </c>
      <c r="H78" s="43">
        <v>3</v>
      </c>
    </row>
    <row r="79" spans="1:8" ht="15.5" x14ac:dyDescent="0.35">
      <c r="A79" s="110" t="s">
        <v>351</v>
      </c>
      <c r="B79" s="57">
        <v>6.9913097155446899E-2</v>
      </c>
      <c r="C79" s="39">
        <v>0.13789758153848988</v>
      </c>
      <c r="D79" s="58">
        <v>0.12309097874104499</v>
      </c>
      <c r="E79" s="41">
        <v>9.2743934191710245E-2</v>
      </c>
      <c r="F79" s="59">
        <v>15.062356642983499</v>
      </c>
      <c r="G79" s="41">
        <v>6.6742591766057763E-2</v>
      </c>
      <c r="H79" s="43">
        <v>7</v>
      </c>
    </row>
    <row r="80" spans="1:8" ht="15.5" x14ac:dyDescent="0.35">
      <c r="A80" s="110" t="s">
        <v>352</v>
      </c>
      <c r="B80" s="57">
        <v>9.5763054868309397E-2</v>
      </c>
      <c r="C80" s="39">
        <v>0.18888440370072693</v>
      </c>
      <c r="D80" s="58">
        <v>0.22974319230475798</v>
      </c>
      <c r="E80" s="41">
        <v>0.17310194236842913</v>
      </c>
      <c r="F80" s="59">
        <v>65.705823361022595</v>
      </c>
      <c r="G80" s="41">
        <v>0.29114812835614762</v>
      </c>
      <c r="H80" s="43">
        <v>14</v>
      </c>
    </row>
    <row r="81" spans="1:8" ht="15.5" x14ac:dyDescent="0.35">
      <c r="A81" s="110" t="s">
        <v>353</v>
      </c>
      <c r="B81" s="57">
        <v>0.197043501212537</v>
      </c>
      <c r="C81" s="39">
        <v>0.38865138837535257</v>
      </c>
      <c r="D81" s="58">
        <v>0.37565918281147098</v>
      </c>
      <c r="E81" s="41">
        <v>0.28304357383065631</v>
      </c>
      <c r="F81" s="59">
        <v>102.147172823411</v>
      </c>
      <c r="G81" s="41">
        <v>0.45262286755012532</v>
      </c>
      <c r="H81" s="43">
        <v>20</v>
      </c>
    </row>
    <row r="82" spans="1:8" ht="15.5" x14ac:dyDescent="0.35">
      <c r="A82" s="110" t="s">
        <v>354</v>
      </c>
      <c r="B82" s="57">
        <v>7.0872403695248602E-3</v>
      </c>
      <c r="C82" s="39">
        <v>1.3978973132408132E-2</v>
      </c>
      <c r="D82" s="58">
        <v>4.9712784490988898E-2</v>
      </c>
      <c r="E82" s="41">
        <v>3.7456515989027113E-2</v>
      </c>
      <c r="F82" s="59">
        <v>3.2126530885325999</v>
      </c>
      <c r="G82" s="41">
        <v>1.4235540868950253E-2</v>
      </c>
      <c r="H82" s="43">
        <v>1</v>
      </c>
    </row>
    <row r="83" spans="1:8" ht="15.5" x14ac:dyDescent="0.35">
      <c r="A83" s="110" t="s">
        <v>355</v>
      </c>
      <c r="B83" s="57">
        <v>6.8529586718432097E-3</v>
      </c>
      <c r="C83" s="39">
        <v>1.3516872598695554E-2</v>
      </c>
      <c r="D83" s="58">
        <v>6.8670624917082992E-3</v>
      </c>
      <c r="E83" s="41">
        <v>5.1740460457398866E-3</v>
      </c>
      <c r="F83" s="59">
        <v>0.39120597642546195</v>
      </c>
      <c r="G83" s="41">
        <v>1.7334671724938541E-3</v>
      </c>
      <c r="H83" s="43">
        <v>1</v>
      </c>
    </row>
    <row r="84" spans="1:8" ht="15.5" x14ac:dyDescent="0.35">
      <c r="A84" s="67" t="s">
        <v>356</v>
      </c>
      <c r="B84" s="57">
        <v>4.3858787897944E-2</v>
      </c>
      <c r="C84" s="39">
        <v>8.6507693499670218E-2</v>
      </c>
      <c r="D84" s="58">
        <v>0.18783766510452399</v>
      </c>
      <c r="E84" s="41">
        <v>0.14152787011164994</v>
      </c>
      <c r="F84" s="59">
        <v>7.1678819583905593</v>
      </c>
      <c r="G84" s="41">
        <v>3.1761498596503249E-2</v>
      </c>
      <c r="H84" s="43">
        <v>4</v>
      </c>
    </row>
    <row r="85" spans="1:8" ht="15.5" x14ac:dyDescent="0.35">
      <c r="A85" s="89" t="s">
        <v>253</v>
      </c>
      <c r="B85" s="90" t="s">
        <v>24</v>
      </c>
      <c r="C85" s="91" t="s">
        <v>24</v>
      </c>
      <c r="D85" s="92" t="s">
        <v>24</v>
      </c>
      <c r="E85" s="93" t="s">
        <v>24</v>
      </c>
      <c r="F85" s="94" t="s">
        <v>24</v>
      </c>
      <c r="G85" s="93" t="s">
        <v>24</v>
      </c>
      <c r="H85" s="95" t="s">
        <v>24</v>
      </c>
    </row>
    <row r="86" spans="1:8" ht="15.5" x14ac:dyDescent="0.35">
      <c r="A86" s="66" t="s">
        <v>357</v>
      </c>
      <c r="B86" s="57">
        <v>1.1156249907909799E-2</v>
      </c>
      <c r="C86" s="39">
        <v>2.2004745089738941E-2</v>
      </c>
      <c r="D86" s="58">
        <v>1.1179210171732399E-2</v>
      </c>
      <c r="E86" s="41">
        <v>8.4230700176951522E-3</v>
      </c>
      <c r="F86" s="59">
        <v>0.73047565469231301</v>
      </c>
      <c r="G86" s="41">
        <v>3.2368001616057763E-3</v>
      </c>
      <c r="H86" s="43">
        <v>1</v>
      </c>
    </row>
    <row r="87" spans="1:8" ht="15.5" x14ac:dyDescent="0.35">
      <c r="A87" s="76" t="s">
        <v>358</v>
      </c>
      <c r="B87" s="57">
        <v>0.19518493161076197</v>
      </c>
      <c r="C87" s="39">
        <v>0.38498551940897158</v>
      </c>
      <c r="D87" s="58">
        <v>0.38011630087172699</v>
      </c>
      <c r="E87" s="41">
        <v>0.28640182695605149</v>
      </c>
      <c r="F87" s="59">
        <v>103.51081456783</v>
      </c>
      <c r="G87" s="41">
        <v>0.4586652808603498</v>
      </c>
      <c r="H87" s="43">
        <v>19</v>
      </c>
    </row>
    <row r="88" spans="1:8" ht="15.5" x14ac:dyDescent="0.35">
      <c r="A88" s="62" t="s">
        <v>359</v>
      </c>
      <c r="B88" s="38">
        <v>5.35317749240799E-2</v>
      </c>
      <c r="C88" s="39">
        <v>0.10558682990513567</v>
      </c>
      <c r="D88" s="40">
        <v>0.11202034178843</v>
      </c>
      <c r="E88" s="41">
        <v>8.4402669579998507E-2</v>
      </c>
      <c r="F88" s="42">
        <v>8.1518773690462893</v>
      </c>
      <c r="G88" s="41">
        <v>3.6121666500485448E-2</v>
      </c>
      <c r="H88" s="43">
        <v>4</v>
      </c>
    </row>
    <row r="89" spans="1:8" ht="15.5" x14ac:dyDescent="0.35">
      <c r="A89" s="76" t="s">
        <v>360</v>
      </c>
      <c r="B89" s="38">
        <v>4.1104136540457699E-2</v>
      </c>
      <c r="C89" s="39">
        <v>8.1074380205960916E-2</v>
      </c>
      <c r="D89" s="40">
        <v>0.26130892073246198</v>
      </c>
      <c r="E89" s="41">
        <v>0.19688540619294892</v>
      </c>
      <c r="F89" s="42">
        <v>17.861288268654498</v>
      </c>
      <c r="G89" s="41">
        <v>7.9144897414575824E-2</v>
      </c>
      <c r="H89" s="43">
        <v>3</v>
      </c>
    </row>
    <row r="90" spans="1:8" ht="31" x14ac:dyDescent="0.35">
      <c r="A90" s="66" t="s">
        <v>361</v>
      </c>
      <c r="B90" s="38">
        <v>7.9794724009930595E-2</v>
      </c>
      <c r="C90" s="39">
        <v>0.1573882420919672</v>
      </c>
      <c r="D90" s="40">
        <v>0.20279482163149198</v>
      </c>
      <c r="E90" s="41">
        <v>0.15279746561588708</v>
      </c>
      <c r="F90" s="42">
        <v>39.559675749680494</v>
      </c>
      <c r="G90" s="41">
        <v>0.17529230993135986</v>
      </c>
      <c r="H90" s="43">
        <v>13</v>
      </c>
    </row>
    <row r="91" spans="1:8" ht="15.5" x14ac:dyDescent="0.35">
      <c r="A91" s="66" t="s">
        <v>362</v>
      </c>
      <c r="B91" s="38">
        <v>5.0744596407262199E-2</v>
      </c>
      <c r="C91" s="39">
        <v>0.10008935958236292</v>
      </c>
      <c r="D91" s="40">
        <v>0.10229696694817099</v>
      </c>
      <c r="E91" s="41">
        <v>7.707651094896302E-2</v>
      </c>
      <c r="F91" s="42">
        <v>31.326073070334797</v>
      </c>
      <c r="G91" s="41">
        <v>0.1388085115844738</v>
      </c>
      <c r="H91" s="43">
        <v>5</v>
      </c>
    </row>
    <row r="92" spans="1:8" ht="15.5" x14ac:dyDescent="0.35">
      <c r="A92" s="66" t="s">
        <v>363</v>
      </c>
      <c r="B92" s="38">
        <v>9.9853971482894807E-2</v>
      </c>
      <c r="C92" s="39">
        <v>0.1969533854849648</v>
      </c>
      <c r="D92" s="40">
        <v>0.20217395842387698</v>
      </c>
      <c r="E92" s="41">
        <v>0.15232967100528252</v>
      </c>
      <c r="F92" s="42">
        <v>49.867733560004197</v>
      </c>
      <c r="G92" s="41">
        <v>0.2209681965567003</v>
      </c>
      <c r="H92" s="43">
        <v>11</v>
      </c>
    </row>
    <row r="93" spans="1:8" ht="15.5" x14ac:dyDescent="0.35">
      <c r="A93" s="66" t="s">
        <v>364</v>
      </c>
      <c r="B93" s="38">
        <v>4.2786380352183894E-3</v>
      </c>
      <c r="C93" s="39">
        <v>8.4392461690455129E-3</v>
      </c>
      <c r="D93" s="40">
        <v>4.2874437413383702E-3</v>
      </c>
      <c r="E93" s="41">
        <v>3.2304105813788088E-3</v>
      </c>
      <c r="F93" s="42">
        <v>1.61625905404877</v>
      </c>
      <c r="G93" s="41">
        <v>7.1617822356385644E-3</v>
      </c>
      <c r="H93" s="43">
        <v>1</v>
      </c>
    </row>
    <row r="94" spans="1:8" ht="15.5" x14ac:dyDescent="0.35">
      <c r="A94" s="66" t="s">
        <v>365</v>
      </c>
      <c r="B94" s="38">
        <v>7.1933836889864992E-3</v>
      </c>
      <c r="C94" s="39">
        <v>1.4188331716790155E-2</v>
      </c>
      <c r="D94" s="40">
        <v>7.2081881249430099E-3</v>
      </c>
      <c r="E94" s="41">
        <v>5.4310700259162332E-3</v>
      </c>
      <c r="F94" s="42">
        <v>0.61592283698636197</v>
      </c>
      <c r="G94" s="41">
        <v>2.7292068195399147E-3</v>
      </c>
      <c r="H94" s="43">
        <v>1</v>
      </c>
    </row>
    <row r="95" spans="1:8" ht="15.5" x14ac:dyDescent="0.35">
      <c r="A95" s="60" t="s">
        <v>366</v>
      </c>
      <c r="B95" s="38">
        <v>5.0946028267468899E-2</v>
      </c>
      <c r="C95" s="39">
        <v>0.10048666663207842</v>
      </c>
      <c r="D95" s="40">
        <v>0.237550449595513</v>
      </c>
      <c r="E95" s="41">
        <v>0.17898438610067713</v>
      </c>
      <c r="F95" s="42">
        <v>10.3805350469232</v>
      </c>
      <c r="G95" s="41">
        <v>4.5997039465453679E-2</v>
      </c>
      <c r="H95" s="43">
        <v>5</v>
      </c>
    </row>
    <row r="96" spans="1:8" ht="15.5" x14ac:dyDescent="0.35">
      <c r="A96" s="89" t="s">
        <v>254</v>
      </c>
      <c r="B96" s="90" t="s">
        <v>24</v>
      </c>
      <c r="C96" s="91" t="s">
        <v>24</v>
      </c>
      <c r="D96" s="92" t="s">
        <v>24</v>
      </c>
      <c r="E96" s="93" t="s">
        <v>24</v>
      </c>
      <c r="F96" s="94" t="s">
        <v>24</v>
      </c>
      <c r="G96" s="93" t="s">
        <v>24</v>
      </c>
      <c r="H96" s="95" t="s">
        <v>24</v>
      </c>
    </row>
    <row r="97" spans="1:8" ht="15.5" x14ac:dyDescent="0.35">
      <c r="A97" s="66" t="s">
        <v>367</v>
      </c>
      <c r="B97" s="57">
        <v>0.38640839732893595</v>
      </c>
      <c r="C97" s="39">
        <v>0.76215738746846151</v>
      </c>
      <c r="D97" s="58">
        <v>1.1218581306795501</v>
      </c>
      <c r="E97" s="41">
        <v>0.8452734530860061</v>
      </c>
      <c r="F97" s="59">
        <v>204.32652850132999</v>
      </c>
      <c r="G97" s="41">
        <v>0.90538834008373403</v>
      </c>
      <c r="H97" s="43">
        <v>47</v>
      </c>
    </row>
    <row r="98" spans="1:8" ht="15.5" x14ac:dyDescent="0.35">
      <c r="A98" s="66" t="s">
        <v>368</v>
      </c>
      <c r="B98" s="57">
        <v>8.5523659224403498E-2</v>
      </c>
      <c r="C98" s="39">
        <v>0.16868807492743693</v>
      </c>
      <c r="D98" s="58">
        <v>0.135089087455775</v>
      </c>
      <c r="E98" s="41">
        <v>0.10178401021064318</v>
      </c>
      <c r="F98" s="59">
        <v>13.202901008138999</v>
      </c>
      <c r="G98" s="41">
        <v>5.8503184660972783E-2</v>
      </c>
      <c r="H98" s="43">
        <v>8</v>
      </c>
    </row>
    <row r="99" spans="1:8" ht="15.5" x14ac:dyDescent="0.35">
      <c r="A99" s="66" t="s">
        <v>369</v>
      </c>
      <c r="B99" s="57">
        <v>3.5060860765756499E-2</v>
      </c>
      <c r="C99" s="39">
        <v>6.915453760410141E-2</v>
      </c>
      <c r="D99" s="58">
        <v>7.0266036443723701E-2</v>
      </c>
      <c r="E99" s="41">
        <v>5.29425367033498E-2</v>
      </c>
      <c r="F99" s="59">
        <v>8.1489003908619697</v>
      </c>
      <c r="G99" s="41">
        <v>3.6108475255293079E-2</v>
      </c>
      <c r="H99" s="43">
        <v>2</v>
      </c>
    </row>
    <row r="100" spans="1:8" ht="15.5" x14ac:dyDescent="0.35">
      <c r="A100" s="68" t="s">
        <v>290</v>
      </c>
      <c r="B100" s="57">
        <v>0</v>
      </c>
      <c r="C100" s="39">
        <v>0</v>
      </c>
      <c r="D100" s="58">
        <v>0</v>
      </c>
      <c r="E100" s="41">
        <v>0</v>
      </c>
      <c r="F100" s="59">
        <v>0</v>
      </c>
      <c r="G100" s="41">
        <v>0</v>
      </c>
      <c r="H100" s="43">
        <v>0</v>
      </c>
    </row>
    <row r="101" spans="1:8" ht="15.5" x14ac:dyDescent="0.35">
      <c r="A101" s="89" t="s">
        <v>255</v>
      </c>
      <c r="B101" s="90" t="s">
        <v>24</v>
      </c>
      <c r="C101" s="91" t="s">
        <v>24</v>
      </c>
      <c r="D101" s="92" t="s">
        <v>24</v>
      </c>
      <c r="E101" s="93" t="s">
        <v>24</v>
      </c>
      <c r="F101" s="94" t="s">
        <v>24</v>
      </c>
      <c r="G101" s="93" t="s">
        <v>24</v>
      </c>
      <c r="H101" s="95" t="s">
        <v>24</v>
      </c>
    </row>
    <row r="102" spans="1:8" ht="15.5" x14ac:dyDescent="0.35">
      <c r="A102" s="27" t="s">
        <v>370</v>
      </c>
      <c r="B102" s="57">
        <v>0.278831001232411</v>
      </c>
      <c r="C102" s="39">
        <v>0.54997021005111535</v>
      </c>
      <c r="D102" s="58">
        <v>0.69874451967654594</v>
      </c>
      <c r="E102" s="41">
        <v>0.52647494083244784</v>
      </c>
      <c r="F102" s="59">
        <v>141.00661309771098</v>
      </c>
      <c r="G102" s="41">
        <v>0.62481237414325697</v>
      </c>
      <c r="H102" s="43">
        <v>30</v>
      </c>
    </row>
    <row r="103" spans="1:8" ht="15.5" x14ac:dyDescent="0.35">
      <c r="A103" s="27" t="s">
        <v>371</v>
      </c>
      <c r="B103" s="57">
        <v>0.12455754197776099</v>
      </c>
      <c r="C103" s="39">
        <v>0.24567905728624959</v>
      </c>
      <c r="D103" s="58">
        <v>0.37068551452233001</v>
      </c>
      <c r="E103" s="41">
        <v>0.27929612158665468</v>
      </c>
      <c r="F103" s="59">
        <v>60.455541477998594</v>
      </c>
      <c r="G103" s="41">
        <v>0.26788367985839978</v>
      </c>
      <c r="H103" s="43">
        <v>15</v>
      </c>
    </row>
    <row r="104" spans="1:8" ht="15.5" x14ac:dyDescent="0.35">
      <c r="A104" s="27" t="s">
        <v>372</v>
      </c>
      <c r="B104" s="57">
        <v>7.9256290949344693E-2</v>
      </c>
      <c r="C104" s="39">
        <v>0.15632622910876212</v>
      </c>
      <c r="D104" s="58">
        <v>0.15758813942825098</v>
      </c>
      <c r="E104" s="41">
        <v>0.11873611033083974</v>
      </c>
      <c r="F104" s="59">
        <v>17.586518918823199</v>
      </c>
      <c r="G104" s="41">
        <v>7.792737090260346E-2</v>
      </c>
      <c r="H104" s="43">
        <v>8</v>
      </c>
    </row>
    <row r="105" spans="1:8" ht="15.5" x14ac:dyDescent="0.35">
      <c r="A105" s="27" t="s">
        <v>373</v>
      </c>
      <c r="B105" s="57">
        <v>1.2529732602166299E-2</v>
      </c>
      <c r="C105" s="39">
        <v>2.4713821779644738E-2</v>
      </c>
      <c r="D105" s="58">
        <v>1.25555195797392E-2</v>
      </c>
      <c r="E105" s="41">
        <v>9.4600619278183851E-3</v>
      </c>
      <c r="F105" s="59">
        <v>2.2922708774018301</v>
      </c>
      <c r="G105" s="41">
        <v>1.0157248497958103E-2</v>
      </c>
      <c r="H105" s="43">
        <v>2</v>
      </c>
    </row>
    <row r="106" spans="1:8" ht="15.5" x14ac:dyDescent="0.35">
      <c r="A106" s="27" t="s">
        <v>374</v>
      </c>
      <c r="B106" s="57">
        <v>1.1818350557412498E-2</v>
      </c>
      <c r="C106" s="39">
        <v>2.3310681774227137E-2</v>
      </c>
      <c r="D106" s="58">
        <v>8.7639561372184996E-2</v>
      </c>
      <c r="E106" s="41">
        <v>6.6032765322240158E-2</v>
      </c>
      <c r="F106" s="59">
        <v>4.3373855283968403</v>
      </c>
      <c r="G106" s="41">
        <v>1.921932659778372E-2</v>
      </c>
      <c r="H106" s="43">
        <v>2</v>
      </c>
    </row>
    <row r="107" spans="1:8" ht="15.5" x14ac:dyDescent="0.35">
      <c r="A107" s="89" t="s">
        <v>375</v>
      </c>
      <c r="B107" s="90" t="s">
        <v>24</v>
      </c>
      <c r="C107" s="91" t="s">
        <v>24</v>
      </c>
      <c r="D107" s="92" t="s">
        <v>24</v>
      </c>
      <c r="E107" s="93" t="s">
        <v>24</v>
      </c>
      <c r="F107" s="94" t="s">
        <v>24</v>
      </c>
      <c r="G107" s="93" t="s">
        <v>24</v>
      </c>
      <c r="H107" s="95" t="s">
        <v>24</v>
      </c>
    </row>
    <row r="108" spans="1:8" ht="15.5" x14ac:dyDescent="0.35">
      <c r="A108" s="27" t="s">
        <v>376</v>
      </c>
      <c r="B108" s="57">
        <v>5.83828656201009E-2</v>
      </c>
      <c r="C108" s="39">
        <v>0.11515518979795794</v>
      </c>
      <c r="D108" s="58">
        <v>9.3238379809219687E-2</v>
      </c>
      <c r="E108" s="41">
        <v>7.0251242208089565E-2</v>
      </c>
      <c r="F108" s="59">
        <v>3.0309666812786302</v>
      </c>
      <c r="G108" s="41">
        <v>1.3430472844323299E-2</v>
      </c>
      <c r="H108" s="43">
        <v>3</v>
      </c>
    </row>
    <row r="109" spans="1:8" ht="15.5" x14ac:dyDescent="0.35">
      <c r="A109" s="27" t="s">
        <v>378</v>
      </c>
      <c r="B109" s="57">
        <v>0.44861005169899498</v>
      </c>
      <c r="C109" s="39">
        <v>0.88484481020204175</v>
      </c>
      <c r="D109" s="58">
        <v>1.2339748747698298</v>
      </c>
      <c r="E109" s="41">
        <v>0.92974875779191002</v>
      </c>
      <c r="F109" s="59">
        <v>222.64736321905298</v>
      </c>
      <c r="G109" s="41">
        <v>0.98656952715567947</v>
      </c>
      <c r="H109" s="43">
        <v>54</v>
      </c>
    </row>
    <row r="110" spans="1:8" ht="15.5" x14ac:dyDescent="0.35">
      <c r="A110" s="89" t="s">
        <v>257</v>
      </c>
      <c r="B110" s="90" t="s">
        <v>24</v>
      </c>
      <c r="C110" s="91" t="s">
        <v>24</v>
      </c>
      <c r="D110" s="92" t="s">
        <v>24</v>
      </c>
      <c r="E110" s="93" t="s">
        <v>24</v>
      </c>
      <c r="F110" s="94" t="s">
        <v>24</v>
      </c>
      <c r="G110" s="93" t="s">
        <v>24</v>
      </c>
      <c r="H110" s="95" t="s">
        <v>24</v>
      </c>
    </row>
    <row r="111" spans="1:8" ht="15.5" x14ac:dyDescent="0.35">
      <c r="A111" s="79" t="s">
        <v>377</v>
      </c>
      <c r="B111" s="57">
        <v>0.22570199307654698</v>
      </c>
      <c r="C111" s="63">
        <v>0.44517780301552518</v>
      </c>
      <c r="D111" s="58">
        <v>0.471293265009812</v>
      </c>
      <c r="E111" s="64">
        <v>0.35509987817239763</v>
      </c>
      <c r="F111" s="59">
        <v>116.871224701808</v>
      </c>
      <c r="G111" s="64">
        <v>0.51786640194219458</v>
      </c>
      <c r="H111" s="65">
        <v>25</v>
      </c>
    </row>
    <row r="112" spans="1:8" ht="15.5" x14ac:dyDescent="0.35">
      <c r="A112" s="69" t="s">
        <v>379</v>
      </c>
      <c r="B112" s="57">
        <v>1.6597098328563799E-2</v>
      </c>
      <c r="C112" s="39">
        <v>3.273635145896478E-2</v>
      </c>
      <c r="D112" s="58">
        <v>5.8864254441923392E-2</v>
      </c>
      <c r="E112" s="41">
        <v>4.4351768066536727E-2</v>
      </c>
      <c r="F112" s="59">
        <v>23.7338962823552</v>
      </c>
      <c r="G112" s="41">
        <v>0.10516692627438834</v>
      </c>
      <c r="H112" s="43">
        <v>2</v>
      </c>
    </row>
    <row r="113" spans="1:8" ht="15.5" x14ac:dyDescent="0.35">
      <c r="A113" s="69" t="s">
        <v>380</v>
      </c>
      <c r="B113" s="57">
        <v>4.7437695536030895E-2</v>
      </c>
      <c r="C113" s="39">
        <v>9.3566781537845645E-2</v>
      </c>
      <c r="D113" s="58">
        <v>7.1302987944535198E-2</v>
      </c>
      <c r="E113" s="41">
        <v>5.3723836541362938E-2</v>
      </c>
      <c r="F113" s="59">
        <v>7.2874024144880503</v>
      </c>
      <c r="G113" s="41">
        <v>3.2291103969559115E-2</v>
      </c>
      <c r="H113" s="43">
        <v>2</v>
      </c>
    </row>
    <row r="114" spans="1:8" ht="15.65" customHeight="1" x14ac:dyDescent="0.35">
      <c r="A114" s="69" t="s">
        <v>381</v>
      </c>
      <c r="B114" s="57">
        <v>0</v>
      </c>
      <c r="C114" s="39">
        <v>0</v>
      </c>
      <c r="D114" s="58">
        <v>0</v>
      </c>
      <c r="E114" s="41">
        <v>0</v>
      </c>
      <c r="F114" s="59">
        <v>0</v>
      </c>
      <c r="G114" s="41">
        <v>0</v>
      </c>
      <c r="H114" s="43">
        <v>0</v>
      </c>
    </row>
    <row r="115" spans="1:8" ht="15.65" customHeight="1" x14ac:dyDescent="0.35">
      <c r="A115" s="69" t="s">
        <v>382</v>
      </c>
      <c r="B115" s="57">
        <v>5.4224119104434101E-3</v>
      </c>
      <c r="C115" s="39">
        <v>1.0695241935757854E-2</v>
      </c>
      <c r="D115" s="58">
        <v>5.4335715751198405E-3</v>
      </c>
      <c r="E115" s="41">
        <v>4.0939702465849753E-3</v>
      </c>
      <c r="F115" s="59">
        <v>0.83753552634331996</v>
      </c>
      <c r="G115" s="41">
        <v>3.7111916182347268E-3</v>
      </c>
      <c r="H115" s="43">
        <v>1</v>
      </c>
    </row>
    <row r="116" spans="1:8" ht="15.65" customHeight="1" x14ac:dyDescent="0.35">
      <c r="A116" s="69" t="s">
        <v>383</v>
      </c>
      <c r="B116" s="57">
        <v>0.149051403612522</v>
      </c>
      <c r="C116" s="39">
        <v>0.29399109636616605</v>
      </c>
      <c r="D116" s="58">
        <v>0.32848426292329097</v>
      </c>
      <c r="E116" s="41">
        <v>0.24749923329199705</v>
      </c>
      <c r="F116" s="59">
        <v>84.3964676416347</v>
      </c>
      <c r="G116" s="41">
        <v>0.37396797326047088</v>
      </c>
      <c r="H116" s="43">
        <v>19</v>
      </c>
    </row>
    <row r="117" spans="1:8" ht="15.65" customHeight="1" x14ac:dyDescent="0.35">
      <c r="A117" s="69" t="s">
        <v>384</v>
      </c>
      <c r="B117" s="57">
        <v>7.1933836889864992E-3</v>
      </c>
      <c r="C117" s="39">
        <v>1.4188331716790155E-2</v>
      </c>
      <c r="D117" s="58">
        <v>7.2081881249430099E-3</v>
      </c>
      <c r="E117" s="41">
        <v>5.4310700259162332E-3</v>
      </c>
      <c r="F117" s="59">
        <v>0.61592283698636197</v>
      </c>
      <c r="G117" s="41">
        <v>2.7292068195399147E-3</v>
      </c>
      <c r="H117" s="43">
        <v>1</v>
      </c>
    </row>
    <row r="118" spans="1:8" ht="15.65" customHeight="1" x14ac:dyDescent="0.35">
      <c r="A118" s="79" t="s">
        <v>385</v>
      </c>
      <c r="B118" s="57">
        <v>0.27423121884770096</v>
      </c>
      <c r="C118" s="63">
        <v>0.54089753422551801</v>
      </c>
      <c r="D118" s="58">
        <v>0.80640034658195603</v>
      </c>
      <c r="E118" s="64">
        <v>0.60758912993053305</v>
      </c>
      <c r="F118" s="59">
        <v>103.437928642551</v>
      </c>
      <c r="G118" s="64">
        <v>0.4583423170857101</v>
      </c>
      <c r="H118" s="43">
        <v>31</v>
      </c>
    </row>
    <row r="119" spans="1:8" ht="15.65" customHeight="1" x14ac:dyDescent="0.35">
      <c r="A119" s="79" t="s">
        <v>386</v>
      </c>
      <c r="B119" s="57">
        <v>7.0597053948476193E-3</v>
      </c>
      <c r="C119" s="63">
        <v>1.392466275895589E-2</v>
      </c>
      <c r="D119" s="58">
        <v>4.9519642987283098E-2</v>
      </c>
      <c r="E119" s="64">
        <v>3.7310991897070198E-2</v>
      </c>
      <c r="F119" s="59">
        <v>5.3691765559732403</v>
      </c>
      <c r="G119" s="64">
        <v>2.3791280972100839E-2</v>
      </c>
      <c r="H119" s="43">
        <v>1</v>
      </c>
    </row>
    <row r="120" spans="1:8" ht="15.65" customHeight="1" x14ac:dyDescent="0.35">
      <c r="A120" s="89" t="s">
        <v>387</v>
      </c>
      <c r="B120" s="90" t="s">
        <v>24</v>
      </c>
      <c r="C120" s="91" t="s">
        <v>24</v>
      </c>
      <c r="D120" s="92" t="s">
        <v>24</v>
      </c>
      <c r="E120" s="93" t="s">
        <v>24</v>
      </c>
      <c r="F120" s="94" t="s">
        <v>24</v>
      </c>
      <c r="G120" s="93" t="s">
        <v>24</v>
      </c>
      <c r="H120" s="95" t="s">
        <v>24</v>
      </c>
    </row>
    <row r="121" spans="1:8" ht="15.65" customHeight="1" x14ac:dyDescent="0.35">
      <c r="A121" s="60" t="s">
        <v>389</v>
      </c>
      <c r="B121" s="57" t="s">
        <v>32</v>
      </c>
      <c r="C121" s="63" t="s">
        <v>32</v>
      </c>
      <c r="D121" s="57" t="s">
        <v>32</v>
      </c>
      <c r="E121" s="64" t="s">
        <v>32</v>
      </c>
      <c r="F121" s="42">
        <v>86.132796882426788</v>
      </c>
      <c r="G121" s="64">
        <v>0.38166179677271911</v>
      </c>
      <c r="H121" s="65">
        <v>17</v>
      </c>
    </row>
    <row r="122" spans="1:8" ht="15.65" customHeight="1" x14ac:dyDescent="0.35">
      <c r="A122" s="70" t="s">
        <v>388</v>
      </c>
      <c r="B122" s="57" t="s">
        <v>32</v>
      </c>
      <c r="C122" s="39" t="s">
        <v>32</v>
      </c>
      <c r="D122" s="57" t="s">
        <v>32</v>
      </c>
      <c r="E122" s="41" t="s">
        <v>32</v>
      </c>
      <c r="F122" s="59">
        <v>44.965032838207598</v>
      </c>
      <c r="G122" s="41">
        <v>0.19924390994060459</v>
      </c>
      <c r="H122" s="65">
        <v>50</v>
      </c>
    </row>
    <row r="123" spans="1:8" ht="15.65" customHeight="1" x14ac:dyDescent="0.35">
      <c r="A123" s="71" t="s">
        <v>390</v>
      </c>
      <c r="B123" s="57" t="s">
        <v>32</v>
      </c>
      <c r="C123" s="39" t="s">
        <v>32</v>
      </c>
      <c r="D123" s="57" t="s">
        <v>32</v>
      </c>
      <c r="E123" s="41" t="s">
        <v>32</v>
      </c>
      <c r="F123" s="59">
        <v>22.911651202148096</v>
      </c>
      <c r="G123" s="41">
        <v>0.10152348793199081</v>
      </c>
      <c r="H123" s="65">
        <v>50</v>
      </c>
    </row>
    <row r="124" spans="1:8" ht="15.65" customHeight="1" x14ac:dyDescent="0.35">
      <c r="A124" s="71" t="s">
        <v>391</v>
      </c>
      <c r="B124" s="57" t="s">
        <v>32</v>
      </c>
      <c r="C124" s="39" t="s">
        <v>32</v>
      </c>
      <c r="D124" s="57" t="s">
        <v>32</v>
      </c>
      <c r="E124" s="41" t="s">
        <v>32</v>
      </c>
      <c r="F124" s="59">
        <v>5.4005754648777389</v>
      </c>
      <c r="G124" s="41">
        <v>2.3930412225501931E-2</v>
      </c>
      <c r="H124" s="65">
        <v>50</v>
      </c>
    </row>
    <row r="125" spans="1:8" ht="15.65" customHeight="1" x14ac:dyDescent="0.35">
      <c r="A125" s="70" t="s">
        <v>392</v>
      </c>
      <c r="B125" s="57" t="s">
        <v>32</v>
      </c>
      <c r="C125" s="39" t="s">
        <v>32</v>
      </c>
      <c r="D125" s="57" t="s">
        <v>32</v>
      </c>
      <c r="E125" s="41" t="s">
        <v>32</v>
      </c>
      <c r="F125" s="59">
        <v>17.270159642199999</v>
      </c>
      <c r="G125" s="41">
        <v>7.6525555864522865E-2</v>
      </c>
      <c r="H125" s="65">
        <v>50</v>
      </c>
    </row>
    <row r="126" spans="1:8" ht="15.65" customHeight="1" x14ac:dyDescent="0.35">
      <c r="A126" s="70" t="s">
        <v>393</v>
      </c>
      <c r="B126" s="57" t="s">
        <v>32</v>
      </c>
      <c r="C126" s="39" t="s">
        <v>32</v>
      </c>
      <c r="D126" s="57" t="s">
        <v>32</v>
      </c>
      <c r="E126" s="41" t="s">
        <v>32</v>
      </c>
      <c r="F126" s="59">
        <v>14.400389102886299</v>
      </c>
      <c r="G126" s="41">
        <v>6.3809356925169175E-2</v>
      </c>
      <c r="H126" s="65">
        <v>50</v>
      </c>
    </row>
    <row r="127" spans="1:8" ht="15.65" customHeight="1" x14ac:dyDescent="0.35">
      <c r="A127" s="70" t="s">
        <v>394</v>
      </c>
      <c r="B127" s="57" t="s">
        <v>32</v>
      </c>
      <c r="C127" s="39" t="s">
        <v>32</v>
      </c>
      <c r="D127" s="57" t="s">
        <v>32</v>
      </c>
      <c r="E127" s="41" t="s">
        <v>32</v>
      </c>
      <c r="F127" s="59">
        <v>13.390189159206098</v>
      </c>
      <c r="G127" s="41">
        <v>5.9333074491998268E-2</v>
      </c>
      <c r="H127" s="65">
        <v>50</v>
      </c>
    </row>
    <row r="128" spans="1:8" ht="15.65" customHeight="1" x14ac:dyDescent="0.35">
      <c r="A128" s="71" t="s">
        <v>395</v>
      </c>
      <c r="B128" s="57" t="s">
        <v>32</v>
      </c>
      <c r="C128" s="39" t="s">
        <v>32</v>
      </c>
      <c r="D128" s="57" t="s">
        <v>32</v>
      </c>
      <c r="E128" s="41" t="s">
        <v>32</v>
      </c>
      <c r="F128" s="59">
        <v>10.510315104244599</v>
      </c>
      <c r="G128" s="41">
        <v>4.6572106009852142E-2</v>
      </c>
      <c r="H128" s="65">
        <v>50</v>
      </c>
    </row>
    <row r="129" spans="1:8" ht="15.65" customHeight="1" x14ac:dyDescent="0.35">
      <c r="A129" s="70" t="s">
        <v>396</v>
      </c>
      <c r="B129" s="57" t="s">
        <v>32</v>
      </c>
      <c r="C129" s="39" t="s">
        <v>32</v>
      </c>
      <c r="D129" s="57" t="s">
        <v>32</v>
      </c>
      <c r="E129" s="41" t="s">
        <v>32</v>
      </c>
      <c r="F129" s="59">
        <v>7.2030332147745897</v>
      </c>
      <c r="G129" s="41">
        <v>3.191725682282278E-2</v>
      </c>
      <c r="H129" s="65">
        <v>50</v>
      </c>
    </row>
    <row r="130" spans="1:8" ht="15.65" customHeight="1" x14ac:dyDescent="0.35">
      <c r="A130" s="72" t="s">
        <v>344</v>
      </c>
      <c r="B130" s="57" t="s">
        <v>32</v>
      </c>
      <c r="C130" s="39" t="s">
        <v>32</v>
      </c>
      <c r="D130" s="57" t="s">
        <v>32</v>
      </c>
      <c r="E130" s="41" t="s">
        <v>32</v>
      </c>
      <c r="F130" s="59">
        <v>3.4941872893595098</v>
      </c>
      <c r="G130" s="41">
        <v>1.5483043014819764E-2</v>
      </c>
      <c r="H130" s="65">
        <v>7</v>
      </c>
    </row>
    <row r="131" spans="1:8" ht="15.65" customHeight="1" x14ac:dyDescent="0.35">
      <c r="A131" s="118" t="s">
        <v>397</v>
      </c>
      <c r="B131" s="119" t="s">
        <v>24</v>
      </c>
      <c r="C131" s="120"/>
      <c r="D131" s="121" t="s">
        <v>24</v>
      </c>
      <c r="E131" s="120"/>
      <c r="F131" s="122" t="s">
        <v>24</v>
      </c>
      <c r="G131" s="120"/>
      <c r="H131" s="120" t="s">
        <v>24</v>
      </c>
    </row>
    <row r="132" spans="1:8" ht="15.65" customHeight="1" x14ac:dyDescent="0.35">
      <c r="A132" s="111" t="s">
        <v>398</v>
      </c>
      <c r="B132" s="166">
        <v>8.1514761524807897E-2</v>
      </c>
      <c r="C132" s="112">
        <v>0.16078086841103414</v>
      </c>
      <c r="D132" s="140">
        <v>0.16181929338173998</v>
      </c>
      <c r="E132" s="113">
        <v>0.1219241088976797</v>
      </c>
      <c r="F132" s="114">
        <v>21.487040397306998</v>
      </c>
      <c r="G132" s="112">
        <v>9.5210915495504492E-2</v>
      </c>
      <c r="H132" s="115">
        <v>8</v>
      </c>
    </row>
    <row r="133" spans="1:8" ht="15.65" customHeight="1" x14ac:dyDescent="0.35">
      <c r="A133" s="111" t="s">
        <v>399</v>
      </c>
      <c r="B133" s="138">
        <v>0.40816505087010996</v>
      </c>
      <c r="C133" s="112">
        <v>0.80507051859506584</v>
      </c>
      <c r="D133" s="140">
        <v>1.0909942513240201</v>
      </c>
      <c r="E133" s="113">
        <v>0.82201880335353406</v>
      </c>
      <c r="F133" s="114">
        <v>198.30239923904898</v>
      </c>
      <c r="G133" s="112">
        <v>0.87869490759980207</v>
      </c>
      <c r="H133" s="115">
        <v>46</v>
      </c>
    </row>
    <row r="134" spans="1:8" ht="15.65" customHeight="1" x14ac:dyDescent="0.35">
      <c r="A134" s="111" t="s">
        <v>400</v>
      </c>
      <c r="B134" s="138">
        <v>1.7313104924178299E-2</v>
      </c>
      <c r="C134" s="112">
        <v>3.414861299390029E-2</v>
      </c>
      <c r="D134" s="140">
        <v>7.4399709873292696E-2</v>
      </c>
      <c r="E134" s="113">
        <v>5.6057087748788287E-2</v>
      </c>
      <c r="F134" s="114">
        <v>5.8888902639758101</v>
      </c>
      <c r="G134" s="112">
        <v>2.6094176904697012E-2</v>
      </c>
      <c r="H134" s="115">
        <v>3</v>
      </c>
    </row>
    <row r="135" spans="1:8" ht="15.65" customHeight="1" x14ac:dyDescent="0.35">
      <c r="A135" s="118" t="s">
        <v>260</v>
      </c>
      <c r="B135" s="139" t="s">
        <v>24</v>
      </c>
      <c r="C135" s="120" t="s">
        <v>24</v>
      </c>
      <c r="D135" s="141" t="s">
        <v>24</v>
      </c>
      <c r="E135" s="120" t="s">
        <v>24</v>
      </c>
      <c r="F135" s="122" t="s">
        <v>24</v>
      </c>
      <c r="G135" s="120" t="s">
        <v>24</v>
      </c>
      <c r="H135" s="120" t="s">
        <v>24</v>
      </c>
    </row>
    <row r="136" spans="1:8" ht="15.65" customHeight="1" x14ac:dyDescent="0.35">
      <c r="A136" s="116" t="s">
        <v>401</v>
      </c>
      <c r="B136" s="138">
        <v>4.7311101878875998E-3</v>
      </c>
      <c r="C136" s="112">
        <v>9.3317086418189324E-3</v>
      </c>
      <c r="D136" s="140">
        <v>3.7926776881196098E-2</v>
      </c>
      <c r="E136" s="113">
        <v>2.8576249333213049E-2</v>
      </c>
      <c r="F136" s="114">
        <v>1.1247324398642398</v>
      </c>
      <c r="G136" s="112">
        <v>4.9837857288334625E-3</v>
      </c>
      <c r="H136" s="117">
        <v>1</v>
      </c>
    </row>
    <row r="137" spans="1:8" ht="15.65" customHeight="1" x14ac:dyDescent="0.35">
      <c r="A137" s="116" t="s">
        <v>402</v>
      </c>
      <c r="B137" s="138">
        <v>4.6248086711816301E-2</v>
      </c>
      <c r="C137" s="112">
        <v>9.1220380269549692E-2</v>
      </c>
      <c r="D137" s="140">
        <v>9.5462184784055396E-2</v>
      </c>
      <c r="E137" s="113">
        <v>7.1926786787804481E-2</v>
      </c>
      <c r="F137" s="114">
        <v>6.5611837401959798</v>
      </c>
      <c r="G137" s="112">
        <v>2.9073166852544831E-2</v>
      </c>
      <c r="H137" s="117">
        <v>4</v>
      </c>
    </row>
    <row r="138" spans="1:8" ht="15.65" customHeight="1" x14ac:dyDescent="0.35">
      <c r="A138" s="116" t="s">
        <v>403</v>
      </c>
      <c r="B138" s="138">
        <v>5.0295489262619703E-2</v>
      </c>
      <c r="C138" s="112">
        <v>9.9203534299009244E-2</v>
      </c>
      <c r="D138" s="140">
        <v>0.124921680648155</v>
      </c>
      <c r="E138" s="113">
        <v>9.4123291955651986E-2</v>
      </c>
      <c r="F138" s="114">
        <v>16.732909039632897</v>
      </c>
      <c r="G138" s="112">
        <v>7.414495245078627E-2</v>
      </c>
      <c r="H138" s="117">
        <v>5</v>
      </c>
    </row>
    <row r="139" spans="1:8" ht="15.65" customHeight="1" x14ac:dyDescent="0.35">
      <c r="A139" s="116" t="s">
        <v>335</v>
      </c>
      <c r="B139" s="138">
        <v>5.60255882763317E-3</v>
      </c>
      <c r="C139" s="112">
        <v>1.1050566262855657E-2</v>
      </c>
      <c r="D139" s="140">
        <v>1.12281784919859E-2</v>
      </c>
      <c r="E139" s="113">
        <v>8.4599656108370631E-3</v>
      </c>
      <c r="F139" s="114">
        <v>0</v>
      </c>
      <c r="G139" s="112">
        <v>0</v>
      </c>
      <c r="H139" s="117">
        <v>1</v>
      </c>
    </row>
    <row r="140" spans="1:8" ht="15.65" customHeight="1" x14ac:dyDescent="0.35">
      <c r="A140" s="89" t="s">
        <v>261</v>
      </c>
      <c r="B140" s="90" t="s">
        <v>24</v>
      </c>
      <c r="C140" s="91" t="s">
        <v>24</v>
      </c>
      <c r="D140" s="92" t="s">
        <v>24</v>
      </c>
      <c r="E140" s="93" t="s">
        <v>24</v>
      </c>
      <c r="F140" s="94" t="s">
        <v>24</v>
      </c>
      <c r="G140" s="93" t="s">
        <v>24</v>
      </c>
      <c r="H140" s="95" t="s">
        <v>24</v>
      </c>
    </row>
    <row r="141" spans="1:8" ht="15.65" customHeight="1" x14ac:dyDescent="0.35">
      <c r="A141" s="20" t="s">
        <v>6</v>
      </c>
      <c r="B141" s="57">
        <v>9.2534967196447201E-2</v>
      </c>
      <c r="C141" s="39">
        <v>0.18251727792521935</v>
      </c>
      <c r="D141" s="58">
        <v>0.21404476976838699</v>
      </c>
      <c r="E141" s="41">
        <v>0.16127383374895182</v>
      </c>
      <c r="F141" s="59">
        <v>28.478960718614999</v>
      </c>
      <c r="G141" s="41">
        <v>0.12619271301410509</v>
      </c>
      <c r="H141" s="43">
        <v>10</v>
      </c>
    </row>
    <row r="142" spans="1:8" ht="15.65" customHeight="1" x14ac:dyDescent="0.35">
      <c r="A142" s="20" t="s">
        <v>7</v>
      </c>
      <c r="B142" s="57">
        <v>0.14690154716016299</v>
      </c>
      <c r="C142" s="39">
        <v>0.28975068909632262</v>
      </c>
      <c r="D142" s="58">
        <v>0.60483910980378197</v>
      </c>
      <c r="E142" s="41">
        <v>0.45572111920749148</v>
      </c>
      <c r="F142" s="59">
        <v>97.926971191640092</v>
      </c>
      <c r="G142" s="41">
        <v>0.43392279283034729</v>
      </c>
      <c r="H142" s="43">
        <v>16</v>
      </c>
    </row>
    <row r="143" spans="1:8" ht="15.65" customHeight="1" x14ac:dyDescent="0.35">
      <c r="A143" s="20" t="s">
        <v>8</v>
      </c>
      <c r="B143" s="57">
        <v>0.13441062027948997</v>
      </c>
      <c r="C143" s="39">
        <v>0.26511340827054064</v>
      </c>
      <c r="D143" s="58">
        <v>0.25142932556868397</v>
      </c>
      <c r="E143" s="41">
        <v>0.18944154204399458</v>
      </c>
      <c r="F143" s="59">
        <v>58.221928937736394</v>
      </c>
      <c r="G143" s="41">
        <v>0.25798635147401894</v>
      </c>
      <c r="H143" s="43">
        <v>15</v>
      </c>
    </row>
    <row r="144" spans="1:8" ht="15.65" customHeight="1" x14ac:dyDescent="0.35">
      <c r="A144" s="60" t="s">
        <v>9</v>
      </c>
      <c r="B144" s="57">
        <v>6.0397922434544192E-2</v>
      </c>
      <c r="C144" s="39">
        <v>0.11912971635564364</v>
      </c>
      <c r="D144" s="58">
        <v>0.15415481067981099</v>
      </c>
      <c r="E144" s="41">
        <v>0.11614923988135124</v>
      </c>
      <c r="F144" s="59">
        <v>34.406809616850694</v>
      </c>
      <c r="G144" s="41">
        <v>0.15245951896243731</v>
      </c>
      <c r="H144" s="43">
        <v>10</v>
      </c>
    </row>
    <row r="145" spans="1:8" ht="15.65" customHeight="1" x14ac:dyDescent="0.35">
      <c r="A145" s="35" t="s">
        <v>10</v>
      </c>
      <c r="B145" s="57">
        <v>4.67907217967529E-2</v>
      </c>
      <c r="C145" s="39">
        <v>9.2290681385008996E-2</v>
      </c>
      <c r="D145" s="58">
        <v>7.67346788835543E-2</v>
      </c>
      <c r="E145" s="41">
        <v>5.7816389806845399E-2</v>
      </c>
      <c r="F145" s="59">
        <v>1.66481121725425</v>
      </c>
      <c r="G145" s="41">
        <v>7.3769210273290321E-3</v>
      </c>
      <c r="H145" s="43">
        <v>4</v>
      </c>
    </row>
    <row r="146" spans="1:8" ht="15.65" customHeight="1" x14ac:dyDescent="0.35">
      <c r="A146" s="20" t="s">
        <v>11</v>
      </c>
      <c r="B146" s="57">
        <v>2.5957138451698301E-2</v>
      </c>
      <c r="C146" s="39">
        <v>5.1198226967263824E-2</v>
      </c>
      <c r="D146" s="58">
        <v>2.6010559874833399E-2</v>
      </c>
      <c r="E146" s="41">
        <v>1.959787531136669E-2</v>
      </c>
      <c r="F146" s="59">
        <v>4.97884821823496</v>
      </c>
      <c r="G146" s="41">
        <v>2.2061702691764107E-2</v>
      </c>
      <c r="H146" s="43">
        <v>2</v>
      </c>
    </row>
    <row r="147" spans="1:8" ht="15.65" customHeight="1" x14ac:dyDescent="0.35">
      <c r="A147" s="89" t="s">
        <v>262</v>
      </c>
      <c r="B147" s="90" t="s">
        <v>24</v>
      </c>
      <c r="C147" s="91" t="s">
        <v>24</v>
      </c>
      <c r="D147" s="92" t="s">
        <v>24</v>
      </c>
      <c r="E147" s="93" t="s">
        <v>24</v>
      </c>
      <c r="F147" s="94" t="s">
        <v>24</v>
      </c>
      <c r="G147" s="93" t="s">
        <v>24</v>
      </c>
      <c r="H147" s="95" t="s">
        <v>24</v>
      </c>
    </row>
    <row r="148" spans="1:8" ht="15.65" customHeight="1" x14ac:dyDescent="0.35">
      <c r="A148" s="35" t="s">
        <v>404</v>
      </c>
      <c r="B148" s="57">
        <v>0.35551865520918702</v>
      </c>
      <c r="C148" s="39">
        <v>0.70123002326959005</v>
      </c>
      <c r="D148" s="58">
        <v>0.857445257664329</v>
      </c>
      <c r="E148" s="41">
        <v>0.6460493479145395</v>
      </c>
      <c r="F148" s="59">
        <v>161.09491868765099</v>
      </c>
      <c r="G148" s="41">
        <v>0.71382537596231443</v>
      </c>
      <c r="H148" s="43">
        <v>34</v>
      </c>
    </row>
    <row r="149" spans="1:8" ht="15.65" customHeight="1" x14ac:dyDescent="0.35">
      <c r="A149" s="35" t="s">
        <v>405</v>
      </c>
      <c r="B149" s="57">
        <v>0.151474262109909</v>
      </c>
      <c r="C149" s="39">
        <v>0.29876997673041</v>
      </c>
      <c r="D149" s="58">
        <v>0.46976799691472299</v>
      </c>
      <c r="E149" s="41">
        <v>0.35395065208546195</v>
      </c>
      <c r="F149" s="59">
        <v>64.5834112126809</v>
      </c>
      <c r="G149" s="41">
        <v>0.28617462403768956</v>
      </c>
      <c r="H149" s="43">
        <v>23</v>
      </c>
    </row>
    <row r="150" spans="1:8" ht="15.65" customHeight="1" x14ac:dyDescent="0.35">
      <c r="A150" s="60" t="s">
        <v>409</v>
      </c>
      <c r="B150" s="57">
        <v>0</v>
      </c>
      <c r="C150" s="39">
        <v>0</v>
      </c>
      <c r="D150" s="58">
        <v>0</v>
      </c>
      <c r="E150" s="41">
        <v>0</v>
      </c>
      <c r="F150" s="59">
        <v>0</v>
      </c>
      <c r="G150" s="41">
        <v>0</v>
      </c>
      <c r="H150" s="43">
        <v>0</v>
      </c>
    </row>
    <row r="151" spans="1:8" ht="15.65" customHeight="1" x14ac:dyDescent="0.35">
      <c r="A151" s="89" t="s">
        <v>263</v>
      </c>
      <c r="B151" s="90" t="s">
        <v>24</v>
      </c>
      <c r="C151" s="91" t="s">
        <v>24</v>
      </c>
      <c r="D151" s="92" t="s">
        <v>24</v>
      </c>
      <c r="E151" s="93" t="s">
        <v>24</v>
      </c>
      <c r="F151" s="94" t="s">
        <v>24</v>
      </c>
      <c r="G151" s="93" t="s">
        <v>24</v>
      </c>
      <c r="H151" s="95" t="s">
        <v>24</v>
      </c>
    </row>
    <row r="152" spans="1:8" ht="15.65" customHeight="1" x14ac:dyDescent="0.35">
      <c r="A152" s="60" t="s">
        <v>410</v>
      </c>
      <c r="B152" s="57">
        <v>0.40643281087218497</v>
      </c>
      <c r="C152" s="39">
        <v>0.80165382392586848</v>
      </c>
      <c r="D152" s="58">
        <v>1.1259015670525399</v>
      </c>
      <c r="E152" s="41">
        <v>0.84832001426149117</v>
      </c>
      <c r="F152" s="59">
        <v>196.031284487199</v>
      </c>
      <c r="G152" s="41">
        <v>0.86863140370532976</v>
      </c>
      <c r="H152" s="43">
        <v>48</v>
      </c>
    </row>
    <row r="153" spans="1:8" ht="15.65" customHeight="1" x14ac:dyDescent="0.35">
      <c r="A153" s="60" t="s">
        <v>411</v>
      </c>
      <c r="B153" s="57">
        <v>2.3617978733080702E-2</v>
      </c>
      <c r="C153" s="39">
        <v>4.6584435257930427E-2</v>
      </c>
      <c r="D153" s="58">
        <v>4.1899600461734195E-2</v>
      </c>
      <c r="E153" s="41">
        <v>3.1569606705761401E-2</v>
      </c>
      <c r="F153" s="59">
        <v>13.5787375891602</v>
      </c>
      <c r="G153" s="41">
        <v>6.0168548726663919E-2</v>
      </c>
      <c r="H153" s="43">
        <v>3</v>
      </c>
    </row>
    <row r="154" spans="1:8" ht="15.65" customHeight="1" x14ac:dyDescent="0.35">
      <c r="A154" s="60" t="s">
        <v>412</v>
      </c>
      <c r="B154" s="57">
        <v>2.7997485803233899E-2</v>
      </c>
      <c r="C154" s="39">
        <v>5.5222636937968458E-2</v>
      </c>
      <c r="D154" s="58">
        <v>5.1822769037695095E-2</v>
      </c>
      <c r="E154" s="41">
        <v>3.9046301608954045E-2</v>
      </c>
      <c r="F154" s="59">
        <v>7.19448657454691</v>
      </c>
      <c r="G154" s="41">
        <v>3.1879385928300231E-2</v>
      </c>
      <c r="H154" s="43">
        <v>2</v>
      </c>
    </row>
    <row r="155" spans="1:8" ht="15.65" customHeight="1" x14ac:dyDescent="0.35">
      <c r="A155" s="60" t="s">
        <v>413</v>
      </c>
      <c r="B155" s="57">
        <v>2.2987503458898498E-2</v>
      </c>
      <c r="C155" s="39">
        <v>4.5340876910969559E-2</v>
      </c>
      <c r="D155" s="58">
        <v>8.1578758152249603E-2</v>
      </c>
      <c r="E155" s="41">
        <v>6.1466202112428266E-2</v>
      </c>
      <c r="F155" s="59">
        <v>3.8949730311902795</v>
      </c>
      <c r="G155" s="41">
        <v>1.7258958947943576E-2</v>
      </c>
      <c r="H155" s="43">
        <v>2</v>
      </c>
    </row>
    <row r="156" spans="1:8" ht="15.65" customHeight="1" x14ac:dyDescent="0.35">
      <c r="A156" s="60" t="s">
        <v>414</v>
      </c>
      <c r="B156" s="57">
        <v>2.5957138451698301E-2</v>
      </c>
      <c r="C156" s="39">
        <v>5.1198226967263824E-2</v>
      </c>
      <c r="D156" s="58">
        <v>2.6010559874833399E-2</v>
      </c>
      <c r="E156" s="41">
        <v>1.959787531136669E-2</v>
      </c>
      <c r="F156" s="59">
        <v>4.97884821823496</v>
      </c>
      <c r="G156" s="41">
        <v>2.2061702691764107E-2</v>
      </c>
      <c r="H156" s="43">
        <v>2</v>
      </c>
    </row>
    <row r="157" spans="1:8" ht="15.65" customHeight="1" x14ac:dyDescent="0.35">
      <c r="A157" s="60" t="s">
        <v>406</v>
      </c>
      <c r="B157" s="57">
        <v>0</v>
      </c>
      <c r="C157" s="39">
        <v>0</v>
      </c>
      <c r="D157" s="58">
        <v>0</v>
      </c>
      <c r="E157" s="41">
        <v>0</v>
      </c>
      <c r="F157" s="59">
        <v>0</v>
      </c>
      <c r="G157" s="41">
        <v>0</v>
      </c>
      <c r="H157" s="43">
        <v>0</v>
      </c>
    </row>
    <row r="158" spans="1:8" ht="15.65" customHeight="1" x14ac:dyDescent="0.35">
      <c r="A158" s="123" t="s">
        <v>264</v>
      </c>
      <c r="B158" s="119" t="s">
        <v>24</v>
      </c>
      <c r="C158" s="120" t="s">
        <v>24</v>
      </c>
      <c r="D158" s="121" t="s">
        <v>24</v>
      </c>
      <c r="E158" s="120" t="s">
        <v>24</v>
      </c>
      <c r="F158" s="122" t="s">
        <v>24</v>
      </c>
      <c r="G158" s="120" t="s">
        <v>24</v>
      </c>
      <c r="H158" s="120" t="s">
        <v>24</v>
      </c>
    </row>
    <row r="159" spans="1:8" ht="15.65" customHeight="1" x14ac:dyDescent="0.35">
      <c r="A159" s="60" t="s">
        <v>407</v>
      </c>
      <c r="B159" s="57">
        <v>0.12404510424766299</v>
      </c>
      <c r="C159" s="39">
        <v>0.24466831786052409</v>
      </c>
      <c r="D159" s="58">
        <v>0.25003323187784099</v>
      </c>
      <c r="E159" s="41">
        <v>0.18838964349941156</v>
      </c>
      <c r="F159" s="59">
        <v>22.312093202672298</v>
      </c>
      <c r="G159" s="41">
        <v>9.8866795108445954E-2</v>
      </c>
      <c r="H159" s="43">
        <v>13</v>
      </c>
    </row>
    <row r="160" spans="1:8" ht="15.65" customHeight="1" x14ac:dyDescent="0.35">
      <c r="A160" s="60" t="s">
        <v>415</v>
      </c>
      <c r="B160" s="57">
        <v>0.382947813071433</v>
      </c>
      <c r="C160" s="39">
        <v>0.75533168213947588</v>
      </c>
      <c r="D160" s="58">
        <v>1.07718002270121</v>
      </c>
      <c r="E160" s="41">
        <v>0.81161035650058921</v>
      </c>
      <c r="F160" s="59">
        <v>203.36623669765899</v>
      </c>
      <c r="G160" s="41">
        <v>0.90113320489155535</v>
      </c>
      <c r="H160" s="43">
        <v>44</v>
      </c>
    </row>
    <row r="161" spans="1:8" ht="15.65" customHeight="1" x14ac:dyDescent="0.35">
      <c r="A161" s="60" t="s">
        <v>416</v>
      </c>
      <c r="B161" s="57">
        <v>0</v>
      </c>
      <c r="C161" s="39">
        <v>0</v>
      </c>
      <c r="D161" s="58">
        <v>0</v>
      </c>
      <c r="E161" s="41">
        <v>0</v>
      </c>
      <c r="F161" s="59">
        <v>0</v>
      </c>
      <c r="G161" s="41">
        <v>0</v>
      </c>
      <c r="H161" s="43">
        <v>0</v>
      </c>
    </row>
    <row r="162" spans="1:8" ht="15.65" customHeight="1" x14ac:dyDescent="0.35">
      <c r="A162" s="89" t="s">
        <v>265</v>
      </c>
      <c r="B162" s="90" t="s">
        <v>24</v>
      </c>
      <c r="C162" s="91" t="s">
        <v>24</v>
      </c>
      <c r="D162" s="92" t="s">
        <v>24</v>
      </c>
      <c r="E162" s="93" t="s">
        <v>24</v>
      </c>
      <c r="F162" s="94" t="s">
        <v>24</v>
      </c>
      <c r="G162" s="93" t="s">
        <v>24</v>
      </c>
      <c r="H162" s="95" t="s">
        <v>24</v>
      </c>
    </row>
    <row r="163" spans="1:8" ht="15.65" customHeight="1" x14ac:dyDescent="0.35">
      <c r="A163" s="60" t="s">
        <v>417</v>
      </c>
      <c r="B163" s="57">
        <v>0.32749158401281298</v>
      </c>
      <c r="C163" s="39">
        <v>0.64594903168379614</v>
      </c>
      <c r="D163" s="58">
        <v>0.95526167106232396</v>
      </c>
      <c r="E163" s="41">
        <v>0.71974994807093207</v>
      </c>
      <c r="F163" s="59">
        <v>182.93850506248199</v>
      </c>
      <c r="G163" s="41">
        <v>0.81061617720795476</v>
      </c>
      <c r="H163" s="43">
        <v>39</v>
      </c>
    </row>
    <row r="164" spans="1:8" ht="15.65" customHeight="1" x14ac:dyDescent="0.35">
      <c r="A164" s="60" t="s">
        <v>418</v>
      </c>
      <c r="B164" s="57">
        <v>0.16014937710343699</v>
      </c>
      <c r="C164" s="39">
        <v>0.31588089622688093</v>
      </c>
      <c r="D164" s="58">
        <v>0.34003507851728598</v>
      </c>
      <c r="E164" s="41">
        <v>0.25620229254351012</v>
      </c>
      <c r="F164" s="59">
        <v>36.682810884287093</v>
      </c>
      <c r="G164" s="41">
        <v>0.16254467542580522</v>
      </c>
      <c r="H164" s="43">
        <v>16</v>
      </c>
    </row>
    <row r="165" spans="1:8" ht="15.65" customHeight="1" x14ac:dyDescent="0.35">
      <c r="A165" s="60" t="s">
        <v>419</v>
      </c>
      <c r="B165" s="57">
        <v>1.9351956202845699E-2</v>
      </c>
      <c r="C165" s="39">
        <v>3.8170072089322264E-2</v>
      </c>
      <c r="D165" s="58">
        <v>3.1916504999440896E-2</v>
      </c>
      <c r="E165" s="41">
        <v>2.4047759385558427E-2</v>
      </c>
      <c r="F165" s="59">
        <v>6.0570139535617802</v>
      </c>
      <c r="G165" s="41">
        <v>2.6839147366239421E-2</v>
      </c>
      <c r="H165" s="43">
        <v>2</v>
      </c>
    </row>
    <row r="166" spans="1:8" ht="15.65" customHeight="1" x14ac:dyDescent="0.35">
      <c r="A166" s="60" t="s">
        <v>408</v>
      </c>
      <c r="B166" s="57">
        <v>0</v>
      </c>
      <c r="C166" s="39">
        <v>0</v>
      </c>
      <c r="D166" s="58">
        <v>0</v>
      </c>
      <c r="E166" s="41">
        <v>0</v>
      </c>
      <c r="F166" s="59">
        <v>0</v>
      </c>
      <c r="G166" s="41">
        <v>0</v>
      </c>
      <c r="H166" s="43">
        <v>0</v>
      </c>
    </row>
    <row r="167" spans="1:8" ht="15.65" customHeight="1" x14ac:dyDescent="0.35">
      <c r="A167" s="89" t="s">
        <v>266</v>
      </c>
      <c r="B167" s="90" t="s">
        <v>24</v>
      </c>
      <c r="C167" s="91" t="s">
        <v>24</v>
      </c>
      <c r="D167" s="92" t="s">
        <v>24</v>
      </c>
      <c r="E167" s="93" t="s">
        <v>24</v>
      </c>
      <c r="F167" s="94" t="s">
        <v>24</v>
      </c>
      <c r="G167" s="93" t="s">
        <v>24</v>
      </c>
      <c r="H167" s="95" t="s">
        <v>24</v>
      </c>
    </row>
    <row r="168" spans="1:8" ht="15.65" customHeight="1" x14ac:dyDescent="0.35">
      <c r="A168" s="60" t="s">
        <v>420</v>
      </c>
      <c r="B168" s="57">
        <v>0.46700931300334997</v>
      </c>
      <c r="C168" s="39">
        <v>0.92113577340059605</v>
      </c>
      <c r="D168" s="58">
        <v>1.24692932693018</v>
      </c>
      <c r="E168" s="41">
        <v>0.93950939883106155</v>
      </c>
      <c r="F168" s="59">
        <v>212.28563007999301</v>
      </c>
      <c r="G168" s="41">
        <v>0.94065580055358988</v>
      </c>
      <c r="H168" s="43">
        <v>53</v>
      </c>
    </row>
    <row r="169" spans="1:8" ht="15.65" customHeight="1" x14ac:dyDescent="0.35">
      <c r="A169" s="60" t="s">
        <v>422</v>
      </c>
      <c r="B169" s="57">
        <v>2.0631648112900098E-2</v>
      </c>
      <c r="C169" s="39">
        <v>4.0694154510081161E-2</v>
      </c>
      <c r="D169" s="58">
        <v>4.8367422649425493E-2</v>
      </c>
      <c r="E169" s="41">
        <v>3.6442841783377235E-2</v>
      </c>
      <c r="F169" s="59">
        <v>7.33568586677639</v>
      </c>
      <c r="G169" s="41">
        <v>3.2505052080171529E-2</v>
      </c>
      <c r="H169" s="43">
        <v>2</v>
      </c>
    </row>
    <row r="170" spans="1:8" ht="15.65" customHeight="1" x14ac:dyDescent="0.35">
      <c r="A170" s="60" t="s">
        <v>421</v>
      </c>
      <c r="B170" s="57">
        <v>1.9351956202845699E-2</v>
      </c>
      <c r="C170" s="39">
        <v>3.8170072089322264E-2</v>
      </c>
      <c r="D170" s="58">
        <v>3.1916504999440896E-2</v>
      </c>
      <c r="E170" s="41">
        <v>2.4047759385558427E-2</v>
      </c>
      <c r="F170" s="59">
        <v>6.0570139535617802</v>
      </c>
      <c r="G170" s="41">
        <v>2.6839147366239421E-2</v>
      </c>
      <c r="H170" s="43">
        <v>2</v>
      </c>
    </row>
    <row r="171" spans="1:8" ht="15.65" customHeight="1" x14ac:dyDescent="0.35">
      <c r="A171" s="89" t="s">
        <v>267</v>
      </c>
      <c r="B171" s="90" t="s">
        <v>24</v>
      </c>
      <c r="C171" s="91" t="s">
        <v>24</v>
      </c>
      <c r="D171" s="92" t="s">
        <v>24</v>
      </c>
      <c r="E171" s="93" t="s">
        <v>24</v>
      </c>
      <c r="F171" s="94" t="s">
        <v>24</v>
      </c>
      <c r="G171" s="93" t="s">
        <v>24</v>
      </c>
      <c r="H171" s="95" t="s">
        <v>24</v>
      </c>
    </row>
    <row r="172" spans="1:8" ht="15.65" customHeight="1" x14ac:dyDescent="0.35">
      <c r="A172" s="60" t="s">
        <v>423</v>
      </c>
      <c r="B172" s="57">
        <v>0.33231482667948997</v>
      </c>
      <c r="C172" s="39">
        <v>0.65546246372971417</v>
      </c>
      <c r="D172" s="58">
        <v>0.87503504861670101</v>
      </c>
      <c r="E172" s="41">
        <v>0.65930252398981226</v>
      </c>
      <c r="F172" s="59">
        <v>172.64952364601001</v>
      </c>
      <c r="G172" s="41">
        <v>0.76502481971689207</v>
      </c>
      <c r="H172" s="43">
        <v>37</v>
      </c>
    </row>
    <row r="173" spans="1:8" ht="15.65" customHeight="1" x14ac:dyDescent="0.35">
      <c r="A173" s="60" t="s">
        <v>424</v>
      </c>
      <c r="B173" s="57">
        <v>0.17467809063960599</v>
      </c>
      <c r="C173" s="39">
        <v>0.34453753627028566</v>
      </c>
      <c r="D173" s="58">
        <v>0.45217820596234998</v>
      </c>
      <c r="E173" s="41">
        <v>0.3406974760101884</v>
      </c>
      <c r="F173" s="59">
        <v>53.028806254321701</v>
      </c>
      <c r="G173" s="41">
        <v>0.23497518028311112</v>
      </c>
      <c r="H173" s="43">
        <v>20</v>
      </c>
    </row>
    <row r="174" spans="1:8" ht="15.65" customHeight="1" x14ac:dyDescent="0.35">
      <c r="A174" s="89" t="s">
        <v>268</v>
      </c>
      <c r="B174" s="89" t="s">
        <v>24</v>
      </c>
      <c r="C174" s="91" t="s">
        <v>24</v>
      </c>
      <c r="D174" s="92" t="s">
        <v>24</v>
      </c>
      <c r="E174" s="93" t="s">
        <v>24</v>
      </c>
      <c r="F174" s="94" t="s">
        <v>24</v>
      </c>
      <c r="G174" s="93" t="s">
        <v>24</v>
      </c>
      <c r="H174" s="95" t="s">
        <v>24</v>
      </c>
    </row>
    <row r="175" spans="1:8" ht="15.65" customHeight="1" x14ac:dyDescent="0.35">
      <c r="A175" s="60" t="s">
        <v>425</v>
      </c>
      <c r="B175" s="163">
        <v>0.35040874496230401</v>
      </c>
      <c r="C175" s="39">
        <v>0.69115116403442856</v>
      </c>
      <c r="D175" s="58">
        <v>0.86292553336225397</v>
      </c>
      <c r="E175" s="41">
        <v>0.65017850777563746</v>
      </c>
      <c r="F175" s="59">
        <v>155.1048611855</v>
      </c>
      <c r="G175" s="41">
        <v>0.68728291836438526</v>
      </c>
      <c r="H175" s="43">
        <v>42</v>
      </c>
    </row>
    <row r="176" spans="1:8" ht="15.65" customHeight="1" x14ac:dyDescent="0.35">
      <c r="A176" s="60" t="s">
        <v>430</v>
      </c>
      <c r="B176" s="163">
        <v>3.5852969327881797E-2</v>
      </c>
      <c r="C176" s="39">
        <v>7.0716903734014722E-2</v>
      </c>
      <c r="D176" s="58">
        <v>0.24050477052250099</v>
      </c>
      <c r="E176" s="41">
        <v>0.18121034407449577</v>
      </c>
      <c r="F176" s="59">
        <v>36.924968012772595</v>
      </c>
      <c r="G176" s="41">
        <v>0.16361769439307799</v>
      </c>
      <c r="H176" s="43">
        <v>4</v>
      </c>
    </row>
    <row r="177" spans="1:8" ht="15.65" customHeight="1" x14ac:dyDescent="0.35">
      <c r="A177" s="60" t="s">
        <v>426</v>
      </c>
      <c r="B177" s="163">
        <v>3.7392354245406802E-2</v>
      </c>
      <c r="C177" s="39">
        <v>7.3753208315279969E-2</v>
      </c>
      <c r="D177" s="58">
        <v>3.7469310061698999E-2</v>
      </c>
      <c r="E177" s="41">
        <v>2.8231567106812142E-2</v>
      </c>
      <c r="F177" s="59">
        <v>3.2227222436862801</v>
      </c>
      <c r="G177" s="41">
        <v>1.4280158157451667E-2</v>
      </c>
      <c r="H177" s="43">
        <v>3</v>
      </c>
    </row>
    <row r="178" spans="1:8" ht="15.65" customHeight="1" x14ac:dyDescent="0.35">
      <c r="A178" s="60" t="s">
        <v>427</v>
      </c>
      <c r="B178" s="163">
        <v>7.0839851252501487E-2</v>
      </c>
      <c r="C178" s="39">
        <v>0.13972552442565114</v>
      </c>
      <c r="D178" s="58">
        <v>0.161264198124865</v>
      </c>
      <c r="E178" s="41">
        <v>0.12150586770323726</v>
      </c>
      <c r="F178" s="59">
        <v>24.759970481236198</v>
      </c>
      <c r="G178" s="41">
        <v>0.10971354889134122</v>
      </c>
      <c r="H178" s="43">
        <v>7</v>
      </c>
    </row>
    <row r="179" spans="1:8" ht="15.65" customHeight="1" x14ac:dyDescent="0.35">
      <c r="A179" s="60" t="s">
        <v>428</v>
      </c>
      <c r="B179" s="163">
        <v>0</v>
      </c>
      <c r="C179" s="39">
        <v>0</v>
      </c>
      <c r="D179" s="58">
        <v>0</v>
      </c>
      <c r="E179" s="41">
        <v>0</v>
      </c>
      <c r="F179" s="59">
        <v>0</v>
      </c>
      <c r="G179" s="41">
        <v>0</v>
      </c>
      <c r="H179" s="43">
        <v>0</v>
      </c>
    </row>
    <row r="180" spans="1:8" ht="15.65" customHeight="1" x14ac:dyDescent="0.35">
      <c r="A180" s="60" t="s">
        <v>429</v>
      </c>
      <c r="B180" s="163">
        <v>0</v>
      </c>
      <c r="C180" s="39">
        <v>0</v>
      </c>
      <c r="D180" s="58">
        <v>0</v>
      </c>
      <c r="E180" s="41">
        <v>0</v>
      </c>
      <c r="F180" s="59">
        <v>0</v>
      </c>
      <c r="G180" s="41">
        <v>0</v>
      </c>
      <c r="H180" s="43">
        <v>0</v>
      </c>
    </row>
    <row r="181" spans="1:8" ht="15.65" customHeight="1" x14ac:dyDescent="0.35">
      <c r="A181" s="60" t="s">
        <v>431</v>
      </c>
      <c r="B181" s="163">
        <v>0</v>
      </c>
      <c r="C181" s="39">
        <v>0</v>
      </c>
      <c r="D181" s="58">
        <v>0</v>
      </c>
      <c r="E181" s="41">
        <v>0</v>
      </c>
      <c r="F181" s="59">
        <v>0</v>
      </c>
      <c r="G181" s="41">
        <v>0</v>
      </c>
      <c r="H181" s="43">
        <v>0</v>
      </c>
    </row>
    <row r="182" spans="1:8" ht="15.65" customHeight="1" x14ac:dyDescent="0.35">
      <c r="A182" s="60" t="s">
        <v>432</v>
      </c>
      <c r="B182" s="163">
        <v>1.24989975310025E-2</v>
      </c>
      <c r="C182" s="39">
        <v>2.4653199490626734E-2</v>
      </c>
      <c r="D182" s="58">
        <v>2.5049442507732601E-2</v>
      </c>
      <c r="E182" s="41">
        <v>1.8873713339818542E-2</v>
      </c>
      <c r="F182" s="59">
        <v>5.6658079771363203</v>
      </c>
      <c r="G182" s="41">
        <v>2.5105680193745577E-2</v>
      </c>
      <c r="H182" s="43">
        <v>1</v>
      </c>
    </row>
    <row r="183" spans="1:8" ht="15.65" customHeight="1" x14ac:dyDescent="0.35">
      <c r="A183" s="89" t="s">
        <v>269</v>
      </c>
      <c r="B183" s="164" t="s">
        <v>24</v>
      </c>
      <c r="C183" s="91" t="s">
        <v>24</v>
      </c>
      <c r="D183" s="92" t="s">
        <v>24</v>
      </c>
      <c r="E183" s="93" t="s">
        <v>24</v>
      </c>
      <c r="F183" s="94" t="s">
        <v>24</v>
      </c>
      <c r="G183" s="93" t="s">
        <v>24</v>
      </c>
      <c r="H183" s="95" t="s">
        <v>24</v>
      </c>
    </row>
    <row r="184" spans="1:8" ht="15.65" customHeight="1" x14ac:dyDescent="0.35">
      <c r="A184" s="60" t="s">
        <v>434</v>
      </c>
      <c r="B184" s="163">
        <v>6.802231264362639E-2</v>
      </c>
      <c r="C184" s="39">
        <v>0.13416817142795284</v>
      </c>
      <c r="D184" s="58">
        <v>0.235930919365094</v>
      </c>
      <c r="E184" s="41">
        <v>0.17776413741431765</v>
      </c>
      <c r="F184" s="59">
        <v>32.117210133497494</v>
      </c>
      <c r="G184" s="41">
        <v>0.14231410764020541</v>
      </c>
      <c r="H184" s="43">
        <v>9</v>
      </c>
    </row>
    <row r="185" spans="1:8" ht="15.65" customHeight="1" x14ac:dyDescent="0.35">
      <c r="A185" s="60" t="s">
        <v>433</v>
      </c>
      <c r="B185" s="163">
        <v>0.33231482667948997</v>
      </c>
      <c r="C185" s="39">
        <v>0.65546246372971417</v>
      </c>
      <c r="D185" s="58">
        <v>0.87503504861670101</v>
      </c>
      <c r="E185" s="41">
        <v>0.65930252398981226</v>
      </c>
      <c r="F185" s="59">
        <v>172.64952364601001</v>
      </c>
      <c r="G185" s="41">
        <v>0.76502481971689207</v>
      </c>
      <c r="H185" s="43">
        <v>37</v>
      </c>
    </row>
    <row r="186" spans="1:8" ht="15.65" customHeight="1" x14ac:dyDescent="0.35">
      <c r="A186" s="60" t="s">
        <v>435</v>
      </c>
      <c r="B186" s="163">
        <v>6.8199642013279091E-2</v>
      </c>
      <c r="C186" s="39">
        <v>0.13451793838444287</v>
      </c>
      <c r="D186" s="58">
        <v>0.16518728421469001</v>
      </c>
      <c r="E186" s="41">
        <v>0.12446174994468555</v>
      </c>
      <c r="F186" s="59">
        <v>10.266939925452899</v>
      </c>
      <c r="G186" s="41">
        <v>4.5493689757395893E-2</v>
      </c>
      <c r="H186" s="43">
        <v>8</v>
      </c>
    </row>
    <row r="187" spans="1:8" ht="15.65" customHeight="1" x14ac:dyDescent="0.35">
      <c r="A187" s="60" t="s">
        <v>436</v>
      </c>
      <c r="B187" s="163">
        <v>2.5957138451698301E-2</v>
      </c>
      <c r="C187" s="39">
        <v>5.1198226967263824E-2</v>
      </c>
      <c r="D187" s="58">
        <v>2.6010559874833399E-2</v>
      </c>
      <c r="E187" s="41">
        <v>1.959787531136669E-2</v>
      </c>
      <c r="F187" s="59">
        <v>4.97884821823496</v>
      </c>
      <c r="G187" s="41">
        <v>2.2061702691764107E-2</v>
      </c>
      <c r="H187" s="43">
        <v>2</v>
      </c>
    </row>
    <row r="188" spans="1:8" ht="15.65" customHeight="1" x14ac:dyDescent="0.35">
      <c r="A188" s="60" t="s">
        <v>290</v>
      </c>
      <c r="B188" s="163">
        <v>1.24989975310025E-2</v>
      </c>
      <c r="C188" s="39">
        <v>2.4653199490626734E-2</v>
      </c>
      <c r="D188" s="40">
        <v>2.5049442507732601E-2</v>
      </c>
      <c r="E188" s="41">
        <v>1.8873713339818542E-2</v>
      </c>
      <c r="F188" s="42">
        <v>5.6658079771363203</v>
      </c>
      <c r="G188" s="41">
        <v>2.5105680193745577E-2</v>
      </c>
      <c r="H188" s="43">
        <v>1</v>
      </c>
    </row>
    <row r="189" spans="1:8" ht="15.65" customHeight="1" x14ac:dyDescent="0.35">
      <c r="A189" s="89" t="s">
        <v>271</v>
      </c>
      <c r="B189" s="164" t="s">
        <v>24</v>
      </c>
      <c r="C189" s="91" t="s">
        <v>24</v>
      </c>
      <c r="D189" s="92" t="s">
        <v>24</v>
      </c>
      <c r="E189" s="93" t="s">
        <v>24</v>
      </c>
      <c r="F189" s="94" t="s">
        <v>24</v>
      </c>
      <c r="G189" s="93" t="s">
        <v>24</v>
      </c>
      <c r="H189" s="95" t="s">
        <v>24</v>
      </c>
    </row>
    <row r="190" spans="1:8" ht="15.65" customHeight="1" x14ac:dyDescent="0.35">
      <c r="A190" s="136" t="s">
        <v>437</v>
      </c>
      <c r="B190" s="163">
        <v>0.38723789158164301</v>
      </c>
      <c r="C190" s="63">
        <v>0.76379349366318572</v>
      </c>
      <c r="D190" s="58">
        <v>0.9813712722362129</v>
      </c>
      <c r="E190" s="64">
        <v>0.73942244688286562</v>
      </c>
      <c r="F190" s="59">
        <v>191.83533167588098</v>
      </c>
      <c r="G190" s="64">
        <v>0.85003877758490809</v>
      </c>
      <c r="H190" s="65">
        <v>45</v>
      </c>
    </row>
    <row r="191" spans="1:8" ht="15.65" customHeight="1" x14ac:dyDescent="0.35">
      <c r="A191" s="60" t="s">
        <v>438</v>
      </c>
      <c r="B191" s="163">
        <v>7.963461881006309E-2</v>
      </c>
      <c r="C191" s="39">
        <v>0.15707244833154524</v>
      </c>
      <c r="D191" s="40">
        <v>0.31537495665773996</v>
      </c>
      <c r="E191" s="41">
        <v>0.23762191612362016</v>
      </c>
      <c r="F191" s="42">
        <v>61.380503759371798</v>
      </c>
      <c r="G191" s="41">
        <v>0.27198226691273369</v>
      </c>
      <c r="H191" s="43">
        <v>9</v>
      </c>
    </row>
    <row r="192" spans="1:8" ht="15.65" customHeight="1" x14ac:dyDescent="0.35">
      <c r="A192" s="60" t="s">
        <v>439</v>
      </c>
      <c r="B192" s="163">
        <v>0.21462921409404098</v>
      </c>
      <c r="C192" s="39">
        <v>0.42333769715949621</v>
      </c>
      <c r="D192" s="40">
        <v>0.47888736922849495</v>
      </c>
      <c r="E192" s="41">
        <v>0.36082171992803286</v>
      </c>
      <c r="F192" s="42">
        <v>136.91540003163598</v>
      </c>
      <c r="G192" s="41">
        <v>0.60668385880072562</v>
      </c>
      <c r="H192" s="43">
        <v>25</v>
      </c>
    </row>
    <row r="193" spans="1:8" ht="15.65" customHeight="1" x14ac:dyDescent="0.35">
      <c r="A193" s="60" t="s">
        <v>440</v>
      </c>
      <c r="B193" s="163">
        <v>0.29934970656565696</v>
      </c>
      <c r="C193" s="39">
        <v>0.59044159462537305</v>
      </c>
      <c r="D193" s="40">
        <v>0.61147007231565698</v>
      </c>
      <c r="E193" s="41">
        <v>0.46071727373578403</v>
      </c>
      <c r="F193" s="42">
        <v>164.122560866329</v>
      </c>
      <c r="G193" s="41">
        <v>0.7272411176510053</v>
      </c>
      <c r="H193" s="43">
        <v>36</v>
      </c>
    </row>
    <row r="194" spans="1:8" ht="15.65" customHeight="1" x14ac:dyDescent="0.35">
      <c r="A194" s="136" t="s">
        <v>441</v>
      </c>
      <c r="B194" s="163">
        <v>0.10725602820645</v>
      </c>
      <c r="C194" s="63">
        <v>0.21155330684618653</v>
      </c>
      <c r="D194" s="58">
        <v>0.32079253983510497</v>
      </c>
      <c r="E194" s="64">
        <v>0.2417038397773161</v>
      </c>
      <c r="F194" s="59">
        <v>28.1771902473137</v>
      </c>
      <c r="G194" s="64">
        <v>0.12485554222134632</v>
      </c>
      <c r="H194" s="65">
        <v>11</v>
      </c>
    </row>
    <row r="195" spans="1:8" ht="15.65" customHeight="1" x14ac:dyDescent="0.35">
      <c r="A195" s="60" t="s">
        <v>290</v>
      </c>
      <c r="B195" s="163">
        <v>1.2498997531003003E-2</v>
      </c>
      <c r="C195" s="63">
        <v>2.4653199490627727E-2</v>
      </c>
      <c r="D195" s="58">
        <v>2.5049442507732167E-2</v>
      </c>
      <c r="E195" s="64">
        <v>1.8873713339818216E-2</v>
      </c>
      <c r="F195" s="59">
        <v>5.6658079771363141</v>
      </c>
      <c r="G195" s="64">
        <v>2.5105680193745549E-2</v>
      </c>
      <c r="H195" s="65">
        <v>1</v>
      </c>
    </row>
    <row r="196" spans="1:8" ht="15.65" customHeight="1" x14ac:dyDescent="0.35">
      <c r="A196" s="89" t="s">
        <v>270</v>
      </c>
      <c r="B196" s="164" t="s">
        <v>24</v>
      </c>
      <c r="C196" s="91" t="s">
        <v>24</v>
      </c>
      <c r="D196" s="92" t="s">
        <v>24</v>
      </c>
      <c r="E196" s="93" t="s">
        <v>24</v>
      </c>
      <c r="F196" s="94" t="s">
        <v>24</v>
      </c>
      <c r="G196" s="93" t="s">
        <v>24</v>
      </c>
      <c r="H196" s="95" t="s">
        <v>24</v>
      </c>
    </row>
    <row r="197" spans="1:8" ht="15.65" customHeight="1" x14ac:dyDescent="0.35">
      <c r="A197" s="60" t="s">
        <v>442</v>
      </c>
      <c r="B197" s="163">
        <v>0.43893099491987997</v>
      </c>
      <c r="C197" s="39">
        <v>0.86575370172996202</v>
      </c>
      <c r="D197" s="40">
        <v>1.1325166447119999</v>
      </c>
      <c r="E197" s="41">
        <v>0.85330420021400266</v>
      </c>
      <c r="F197" s="42">
        <v>205.38504584248901</v>
      </c>
      <c r="G197" s="41">
        <v>0.91007872104156229</v>
      </c>
      <c r="H197" s="43">
        <v>50</v>
      </c>
    </row>
    <row r="198" spans="1:8" ht="15.5" x14ac:dyDescent="0.35">
      <c r="A198" s="60" t="s">
        <v>443</v>
      </c>
      <c r="B198" s="163">
        <v>5.5562924868213799E-2</v>
      </c>
      <c r="C198" s="39">
        <v>0.1095930987794117</v>
      </c>
      <c r="D198" s="40">
        <v>0.169647167359323</v>
      </c>
      <c r="E198" s="41">
        <v>0.12782208644618284</v>
      </c>
      <c r="F198" s="42">
        <v>14.627476080705499</v>
      </c>
      <c r="G198" s="41">
        <v>6.481559876469134E-2</v>
      </c>
      <c r="H198" s="43">
        <v>6</v>
      </c>
    </row>
    <row r="199" spans="1:8" ht="15.5" x14ac:dyDescent="0.35">
      <c r="A199" s="60" t="s">
        <v>444</v>
      </c>
      <c r="B199" s="163">
        <v>1.24989975310025E-2</v>
      </c>
      <c r="C199" s="52">
        <v>2.4653199490626734E-2</v>
      </c>
      <c r="D199" s="74">
        <v>2.5049442507732601E-2</v>
      </c>
      <c r="E199" s="53">
        <v>1.8873713339818542E-2</v>
      </c>
      <c r="F199" s="54">
        <v>5.6658079771363203</v>
      </c>
      <c r="G199" s="53">
        <v>2.5105680193745577E-2</v>
      </c>
      <c r="H199" s="55">
        <v>1</v>
      </c>
    </row>
    <row r="200" spans="1:8" x14ac:dyDescent="0.35">
      <c r="A200" s="5"/>
    </row>
    <row r="201" spans="1:8" x14ac:dyDescent="0.35">
      <c r="A201" s="6"/>
    </row>
    <row r="202" spans="1:8" x14ac:dyDescent="0.35">
      <c r="A202" s="6"/>
    </row>
    <row r="203" spans="1:8" ht="15.5" x14ac:dyDescent="0.35">
      <c r="A203" s="4"/>
    </row>
    <row r="204" spans="1:8" x14ac:dyDescent="0.35">
      <c r="A204" s="6"/>
    </row>
    <row r="205" spans="1:8" x14ac:dyDescent="0.35">
      <c r="A205" s="6"/>
    </row>
    <row r="206" spans="1:8" ht="15.5" x14ac:dyDescent="0.35">
      <c r="A206" s="4"/>
    </row>
    <row r="207" spans="1:8" x14ac:dyDescent="0.35">
      <c r="A207" s="6"/>
    </row>
    <row r="208" spans="1:8" x14ac:dyDescent="0.35">
      <c r="A208" s="6"/>
    </row>
    <row r="209" spans="1:1" x14ac:dyDescent="0.35">
      <c r="A209" s="6"/>
    </row>
    <row r="210" spans="1:1" x14ac:dyDescent="0.35">
      <c r="A210" s="6"/>
    </row>
    <row r="211" spans="1:1" x14ac:dyDescent="0.35">
      <c r="A211" s="6"/>
    </row>
    <row r="212" spans="1:1" x14ac:dyDescent="0.35">
      <c r="A212" s="6"/>
    </row>
    <row r="213" spans="1:1" x14ac:dyDescent="0.35">
      <c r="A213" s="6"/>
    </row>
    <row r="214" spans="1:1" x14ac:dyDescent="0.35">
      <c r="A214" s="6"/>
    </row>
    <row r="215" spans="1:1" x14ac:dyDescent="0.35">
      <c r="A215" s="6"/>
    </row>
    <row r="216" spans="1:1" x14ac:dyDescent="0.35">
      <c r="A216" s="6"/>
    </row>
    <row r="217" spans="1:1" x14ac:dyDescent="0.35">
      <c r="A217" s="6"/>
    </row>
    <row r="218" spans="1:1" x14ac:dyDescent="0.35">
      <c r="A218" s="6"/>
    </row>
    <row r="219" spans="1:1" ht="15.5" x14ac:dyDescent="0.35">
      <c r="A219" s="4"/>
    </row>
    <row r="220" spans="1:1" x14ac:dyDescent="0.35">
      <c r="A220" s="6"/>
    </row>
    <row r="221" spans="1:1" x14ac:dyDescent="0.35">
      <c r="A221" s="6"/>
    </row>
    <row r="222" spans="1:1" x14ac:dyDescent="0.35">
      <c r="A222" s="6"/>
    </row>
    <row r="223" spans="1:1" ht="15.5" x14ac:dyDescent="0.35">
      <c r="A223" s="4"/>
    </row>
    <row r="224" spans="1:1" x14ac:dyDescent="0.35">
      <c r="A224" s="6"/>
    </row>
    <row r="225" spans="1:1" x14ac:dyDescent="0.35">
      <c r="A225" s="6"/>
    </row>
    <row r="226" spans="1:1" x14ac:dyDescent="0.35">
      <c r="A226" s="6"/>
    </row>
    <row r="227" spans="1:1" ht="15.5" x14ac:dyDescent="0.35">
      <c r="A227" s="4"/>
    </row>
    <row r="228" spans="1:1" x14ac:dyDescent="0.35">
      <c r="A228" s="6"/>
    </row>
    <row r="229" spans="1:1" x14ac:dyDescent="0.35">
      <c r="A229" s="6"/>
    </row>
    <row r="230" spans="1:1" ht="15.5" x14ac:dyDescent="0.35">
      <c r="A230" s="4"/>
    </row>
    <row r="231" spans="1:1" x14ac:dyDescent="0.35">
      <c r="A231" s="7"/>
    </row>
    <row r="232" spans="1:1" x14ac:dyDescent="0.35">
      <c r="A232" s="7"/>
    </row>
    <row r="233" spans="1:1" x14ac:dyDescent="0.35">
      <c r="A233" s="7"/>
    </row>
    <row r="234" spans="1:1" x14ac:dyDescent="0.35">
      <c r="A234" s="7"/>
    </row>
    <row r="235" spans="1:1" x14ac:dyDescent="0.35">
      <c r="A235" s="7"/>
    </row>
    <row r="236" spans="1:1" x14ac:dyDescent="0.35">
      <c r="A236" s="7"/>
    </row>
    <row r="237" spans="1:1" x14ac:dyDescent="0.35">
      <c r="A237" s="7"/>
    </row>
    <row r="238" spans="1:1" x14ac:dyDescent="0.35">
      <c r="A238" s="7"/>
    </row>
    <row r="239" spans="1:1" ht="15.5" x14ac:dyDescent="0.35">
      <c r="A239" s="4"/>
    </row>
    <row r="240" spans="1:1" x14ac:dyDescent="0.35">
      <c r="A240" s="6"/>
    </row>
    <row r="241" spans="1:1" x14ac:dyDescent="0.35">
      <c r="A241" s="6"/>
    </row>
    <row r="242" spans="1:1" ht="15.5" x14ac:dyDescent="0.35">
      <c r="A242" s="4"/>
    </row>
    <row r="243" spans="1:1" x14ac:dyDescent="0.35">
      <c r="A243" s="6"/>
    </row>
    <row r="244" spans="1:1" x14ac:dyDescent="0.35">
      <c r="A244" s="6"/>
    </row>
    <row r="245" spans="1:1" x14ac:dyDescent="0.35">
      <c r="A245" s="7"/>
    </row>
    <row r="247" spans="1:1" x14ac:dyDescent="0.35">
      <c r="A247" s="8"/>
    </row>
    <row r="248" spans="1:1" x14ac:dyDescent="0.35">
      <c r="A248" s="8"/>
    </row>
    <row r="249" spans="1:1" x14ac:dyDescent="0.35">
      <c r="A249" s="8"/>
    </row>
    <row r="250" spans="1:1" x14ac:dyDescent="0.35">
      <c r="A250" s="8"/>
    </row>
    <row r="251" spans="1:1" x14ac:dyDescent="0.35">
      <c r="A251" s="8"/>
    </row>
    <row r="252" spans="1:1" x14ac:dyDescent="0.35">
      <c r="A252" s="8"/>
    </row>
    <row r="253" spans="1:1" x14ac:dyDescent="0.35">
      <c r="A253" s="8"/>
    </row>
    <row r="254" spans="1:1" x14ac:dyDescent="0.35">
      <c r="A254" s="8"/>
    </row>
    <row r="255" spans="1:1" x14ac:dyDescent="0.35">
      <c r="A255" s="8"/>
    </row>
    <row r="256" spans="1:1" x14ac:dyDescent="0.35">
      <c r="A256" s="8"/>
    </row>
    <row r="257" spans="1:1" x14ac:dyDescent="0.35">
      <c r="A257" s="8"/>
    </row>
    <row r="258" spans="1:1" x14ac:dyDescent="0.35">
      <c r="A258" s="8"/>
    </row>
    <row r="259" spans="1:1" x14ac:dyDescent="0.35">
      <c r="A259" s="8"/>
    </row>
  </sheetData>
  <phoneticPr fontId="22" type="noConversion"/>
  <conditionalFormatting sqref="H6">
    <cfRule type="cellIs" dxfId="15" priority="21" operator="between">
      <formula>30</formula>
      <formula>99</formula>
    </cfRule>
    <cfRule type="cellIs" dxfId="14" priority="22" operator="between">
      <formula>0</formula>
      <formula>29</formula>
    </cfRule>
  </conditionalFormatting>
  <conditionalFormatting sqref="H8:H130">
    <cfRule type="cellIs" dxfId="13" priority="1" operator="between">
      <formula>30</formula>
      <formula>99</formula>
    </cfRule>
    <cfRule type="cellIs" dxfId="12" priority="2" operator="between">
      <formula>0</formula>
      <formula>29</formula>
    </cfRule>
  </conditionalFormatting>
  <conditionalFormatting sqref="H132:H134 H136:H157">
    <cfRule type="cellIs" dxfId="11" priority="9" operator="between">
      <formula>30</formula>
      <formula>99</formula>
    </cfRule>
    <cfRule type="cellIs" dxfId="10" priority="10" operator="between">
      <formula>0</formula>
      <formula>29</formula>
    </cfRule>
  </conditionalFormatting>
  <conditionalFormatting sqref="H159:H199">
    <cfRule type="cellIs" dxfId="9" priority="5" operator="between">
      <formula>30</formula>
      <formula>99</formula>
    </cfRule>
    <cfRule type="cellIs" dxfId="8" priority="6" operator="between">
      <formula>0</formula>
      <formula>29</formula>
    </cfRule>
  </conditionalFormatting>
  <pageMargins left="0.7" right="0.7" top="0.75" bottom="0.75" header="0.3" footer="0.3"/>
  <pageSetup paperSize="9" orientation="portrait"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0CD1D-544C-4B91-AC57-042AFF9FD842}">
  <dimension ref="A1:H261"/>
  <sheetViews>
    <sheetView zoomScaleNormal="100" workbookViewId="0">
      <pane ySplit="6" topLeftCell="A137" activePane="bottomLeft" state="frozen"/>
      <selection pane="bottomLeft" activeCell="B4" sqref="B4"/>
    </sheetView>
  </sheetViews>
  <sheetFormatPr defaultRowHeight="14.5" x14ac:dyDescent="0.35"/>
  <cols>
    <col min="1" max="1" width="95.6328125" style="3" customWidth="1"/>
    <col min="2" max="8" width="20.6328125" customWidth="1"/>
  </cols>
  <sheetData>
    <row r="1" spans="1:8" ht="26" customHeight="1" x14ac:dyDescent="0.5">
      <c r="A1" s="81" t="s">
        <v>465</v>
      </c>
      <c r="B1" s="82"/>
      <c r="C1" s="82"/>
      <c r="D1" s="82"/>
      <c r="E1" s="82"/>
      <c r="F1" s="82"/>
      <c r="G1" s="82"/>
      <c r="H1" s="82"/>
    </row>
    <row r="2" spans="1:8" ht="25.25" customHeight="1" x14ac:dyDescent="0.35">
      <c r="A2" s="83" t="s">
        <v>446</v>
      </c>
      <c r="B2" s="83"/>
      <c r="C2" s="83"/>
      <c r="D2" s="83"/>
      <c r="E2" s="83"/>
      <c r="F2" s="83"/>
      <c r="G2" s="83"/>
      <c r="H2" s="83"/>
    </row>
    <row r="3" spans="1:8" ht="15.5" x14ac:dyDescent="0.35">
      <c r="A3" s="83" t="s">
        <v>285</v>
      </c>
      <c r="B3" s="82"/>
      <c r="C3" s="82"/>
      <c r="D3" s="82"/>
      <c r="E3" s="82"/>
      <c r="F3" s="82"/>
      <c r="G3" s="82"/>
      <c r="H3" s="84"/>
    </row>
    <row r="4" spans="1:8" ht="15.5" x14ac:dyDescent="0.35">
      <c r="A4" s="83" t="s">
        <v>273</v>
      </c>
      <c r="B4" s="82"/>
      <c r="C4" s="82"/>
      <c r="D4" s="82"/>
      <c r="E4" s="82"/>
      <c r="F4" s="82"/>
      <c r="G4" s="82"/>
      <c r="H4" s="84"/>
    </row>
    <row r="5" spans="1:8" ht="35.4" customHeight="1" x14ac:dyDescent="0.4">
      <c r="A5" s="85" t="s">
        <v>274</v>
      </c>
      <c r="B5" s="86" t="s">
        <v>277</v>
      </c>
      <c r="C5" s="87" t="s">
        <v>279</v>
      </c>
      <c r="D5" s="87" t="s">
        <v>280</v>
      </c>
      <c r="E5" s="87" t="s">
        <v>281</v>
      </c>
      <c r="F5" s="88" t="s">
        <v>282</v>
      </c>
      <c r="G5" s="87" t="s">
        <v>283</v>
      </c>
      <c r="H5" s="87" t="s">
        <v>284</v>
      </c>
    </row>
    <row r="6" spans="1:8" ht="15.5" x14ac:dyDescent="0.35">
      <c r="A6" s="80" t="s">
        <v>449</v>
      </c>
      <c r="B6" s="14">
        <v>1.6604707912502199</v>
      </c>
      <c r="C6" s="15">
        <v>1</v>
      </c>
      <c r="D6" s="16">
        <v>3.5316338445742601</v>
      </c>
      <c r="E6" s="17">
        <v>1</v>
      </c>
      <c r="F6" s="18">
        <v>563.88719162927305</v>
      </c>
      <c r="G6" s="17">
        <v>1</v>
      </c>
      <c r="H6" s="19">
        <v>177</v>
      </c>
    </row>
    <row r="7" spans="1:8" ht="15.5" x14ac:dyDescent="0.35">
      <c r="A7" s="89" t="s">
        <v>455</v>
      </c>
      <c r="B7" s="90"/>
      <c r="C7" s="91"/>
      <c r="D7" s="92"/>
      <c r="E7" s="93"/>
      <c r="F7" s="94"/>
      <c r="G7" s="93"/>
      <c r="H7" s="93"/>
    </row>
    <row r="8" spans="1:8" ht="31" x14ac:dyDescent="0.35">
      <c r="A8" s="36" t="s">
        <v>296</v>
      </c>
      <c r="B8" s="105">
        <v>0.447438788101645</v>
      </c>
      <c r="C8" s="106">
        <v>0.26946501586140786</v>
      </c>
      <c r="D8" s="56">
        <v>0.63737568097262698</v>
      </c>
      <c r="E8" s="107">
        <v>0.18047615042308071</v>
      </c>
      <c r="F8" s="50">
        <v>182.31741595370198</v>
      </c>
      <c r="G8" s="107">
        <v>0.32332249900360627</v>
      </c>
      <c r="H8" s="65">
        <v>46</v>
      </c>
    </row>
    <row r="9" spans="1:8" ht="31" x14ac:dyDescent="0.35">
      <c r="A9" s="36" t="s">
        <v>297</v>
      </c>
      <c r="B9" s="105">
        <v>1.21303200314857</v>
      </c>
      <c r="C9" s="106">
        <v>0.73053498413858919</v>
      </c>
      <c r="D9" s="56">
        <v>2.8942581636016298</v>
      </c>
      <c r="E9" s="107">
        <v>0.81952384957691837</v>
      </c>
      <c r="F9" s="50">
        <v>381.56977567557101</v>
      </c>
      <c r="G9" s="107">
        <v>0.67667750099639357</v>
      </c>
      <c r="H9" s="108">
        <v>131</v>
      </c>
    </row>
    <row r="10" spans="1:8" ht="15.5" x14ac:dyDescent="0.35">
      <c r="A10" s="37" t="s">
        <v>298</v>
      </c>
      <c r="B10" s="38">
        <v>0.55811346064724987</v>
      </c>
      <c r="C10" s="39">
        <v>0.33611760206093655</v>
      </c>
      <c r="D10" s="40">
        <v>1.3078309468671099</v>
      </c>
      <c r="E10" s="41">
        <v>0.37031895276356697</v>
      </c>
      <c r="F10" s="42">
        <v>174.52507150452197</v>
      </c>
      <c r="G10" s="41">
        <v>0.30950352144062049</v>
      </c>
      <c r="H10" s="43">
        <v>62</v>
      </c>
    </row>
    <row r="11" spans="1:8" ht="15.5" x14ac:dyDescent="0.35">
      <c r="A11" s="44" t="s">
        <v>299</v>
      </c>
      <c r="B11" s="45">
        <v>0.28802506663639899</v>
      </c>
      <c r="C11" s="46">
        <v>0.17345988147104713</v>
      </c>
      <c r="D11" s="40">
        <v>0.80266858422716403</v>
      </c>
      <c r="E11" s="47">
        <v>0.22727967268190172</v>
      </c>
      <c r="F11" s="42">
        <v>95.214193161323905</v>
      </c>
      <c r="G11" s="47">
        <v>0.16885326457977495</v>
      </c>
      <c r="H11" s="43">
        <v>28</v>
      </c>
    </row>
    <row r="12" spans="1:8" ht="15.5" x14ac:dyDescent="0.35">
      <c r="A12" s="44" t="s">
        <v>290</v>
      </c>
      <c r="B12" s="45">
        <v>0</v>
      </c>
      <c r="C12" s="46">
        <v>0</v>
      </c>
      <c r="D12" s="40">
        <v>0</v>
      </c>
      <c r="E12" s="47">
        <v>0</v>
      </c>
      <c r="F12" s="42">
        <v>0</v>
      </c>
      <c r="G12" s="47">
        <v>0</v>
      </c>
      <c r="H12" s="43">
        <v>0</v>
      </c>
    </row>
    <row r="13" spans="1:8" ht="15.5" x14ac:dyDescent="0.35">
      <c r="A13" s="89" t="s">
        <v>243</v>
      </c>
      <c r="B13" s="90" t="s">
        <v>24</v>
      </c>
      <c r="C13" s="91" t="s">
        <v>24</v>
      </c>
      <c r="D13" s="92" t="s">
        <v>24</v>
      </c>
      <c r="E13" s="93" t="s">
        <v>24</v>
      </c>
      <c r="F13" s="94" t="s">
        <v>24</v>
      </c>
      <c r="G13" s="93" t="s">
        <v>24</v>
      </c>
      <c r="H13" s="95" t="s">
        <v>24</v>
      </c>
    </row>
    <row r="14" spans="1:8" ht="15.5" x14ac:dyDescent="0.35">
      <c r="A14" s="37" t="s">
        <v>300</v>
      </c>
      <c r="B14" s="38">
        <v>0.33599170036579901</v>
      </c>
      <c r="C14" s="48">
        <v>0.2023472512351876</v>
      </c>
      <c r="D14" s="40">
        <v>0.78128516157883299</v>
      </c>
      <c r="E14" s="49">
        <v>0.22122484831748385</v>
      </c>
      <c r="F14" s="50">
        <v>122.342435882953</v>
      </c>
      <c r="G14" s="49">
        <v>0.21696260830018441</v>
      </c>
      <c r="H14" s="51">
        <v>34</v>
      </c>
    </row>
    <row r="15" spans="1:8" ht="15.5" x14ac:dyDescent="0.35">
      <c r="A15" s="37" t="s">
        <v>301</v>
      </c>
      <c r="B15" s="38">
        <v>0.44596500671974099</v>
      </c>
      <c r="C15" s="39">
        <v>0.26857744747437567</v>
      </c>
      <c r="D15" s="40">
        <v>1.1013863279331502</v>
      </c>
      <c r="E15" s="41">
        <v>0.31186311390271626</v>
      </c>
      <c r="F15" s="42">
        <v>130.783273661366</v>
      </c>
      <c r="G15" s="41">
        <v>0.23193162675585172</v>
      </c>
      <c r="H15" s="43">
        <v>46</v>
      </c>
    </row>
    <row r="16" spans="1:8" ht="15.5" x14ac:dyDescent="0.35">
      <c r="A16" s="37" t="s">
        <v>302</v>
      </c>
      <c r="B16" s="38">
        <v>0.50198199104438701</v>
      </c>
      <c r="C16" s="39">
        <v>0.30231305102719042</v>
      </c>
      <c r="D16" s="40">
        <v>0.94017979479920699</v>
      </c>
      <c r="E16" s="41">
        <v>0.26621666802849037</v>
      </c>
      <c r="F16" s="42">
        <v>174.56774974132799</v>
      </c>
      <c r="G16" s="41">
        <v>0.30957920721153276</v>
      </c>
      <c r="H16" s="43">
        <v>54</v>
      </c>
    </row>
    <row r="17" spans="1:8" ht="15.5" x14ac:dyDescent="0.35">
      <c r="A17" s="37" t="s">
        <v>303</v>
      </c>
      <c r="B17" s="38">
        <v>0.37653209312028896</v>
      </c>
      <c r="C17" s="52">
        <v>0.2267622502632439</v>
      </c>
      <c r="D17" s="40">
        <v>0.70878256026306796</v>
      </c>
      <c r="E17" s="53">
        <v>0.20069536975130897</v>
      </c>
      <c r="F17" s="54">
        <v>136.19373234362598</v>
      </c>
      <c r="G17" s="53">
        <v>0.24152655773243098</v>
      </c>
      <c r="H17" s="55">
        <v>43</v>
      </c>
    </row>
    <row r="18" spans="1:8" ht="15.5" x14ac:dyDescent="0.35">
      <c r="A18" s="89" t="s">
        <v>244</v>
      </c>
      <c r="B18" s="90" t="s">
        <v>24</v>
      </c>
      <c r="C18" s="91" t="s">
        <v>24</v>
      </c>
      <c r="D18" s="92" t="s">
        <v>24</v>
      </c>
      <c r="E18" s="93" t="s">
        <v>24</v>
      </c>
      <c r="F18" s="94" t="s">
        <v>24</v>
      </c>
      <c r="G18" s="93" t="s">
        <v>24</v>
      </c>
      <c r="H18" s="95" t="s">
        <v>24</v>
      </c>
    </row>
    <row r="19" spans="1:8" ht="15.5" x14ac:dyDescent="0.35">
      <c r="A19" s="37" t="s">
        <v>304</v>
      </c>
      <c r="B19" s="38">
        <v>0.14505906396495802</v>
      </c>
      <c r="C19" s="63">
        <v>8.7360202136249898E-2</v>
      </c>
      <c r="D19" s="40">
        <v>0.56726064908629592</v>
      </c>
      <c r="E19" s="64">
        <v>0.16062272422657661</v>
      </c>
      <c r="F19" s="42">
        <v>39.142995596664299</v>
      </c>
      <c r="G19" s="64">
        <v>6.9416358764181355E-2</v>
      </c>
      <c r="H19" s="65">
        <v>14</v>
      </c>
    </row>
    <row r="20" spans="1:8" ht="15.5" x14ac:dyDescent="0.35">
      <c r="A20" s="37" t="s">
        <v>305</v>
      </c>
      <c r="B20" s="38">
        <v>0.33210486627140101</v>
      </c>
      <c r="C20" s="64">
        <v>0.20000644878634027</v>
      </c>
      <c r="D20" s="56">
        <v>0.58837811158469</v>
      </c>
      <c r="E20" s="107">
        <v>0.16660224062826626</v>
      </c>
      <c r="F20" s="50">
        <v>100.33159163144799</v>
      </c>
      <c r="G20" s="107">
        <v>0.17792848130058411</v>
      </c>
      <c r="H20" s="108">
        <v>33</v>
      </c>
    </row>
    <row r="21" spans="1:8" ht="15.5" x14ac:dyDescent="0.35">
      <c r="A21" s="37" t="s">
        <v>306</v>
      </c>
      <c r="B21" s="38">
        <v>0.86979988418486698</v>
      </c>
      <c r="C21" s="64">
        <v>0.52382727161973608</v>
      </c>
      <c r="D21" s="40">
        <v>1.8489208606179999</v>
      </c>
      <c r="E21" s="64">
        <v>0.52353130080530419</v>
      </c>
      <c r="F21" s="42">
        <v>321.187721764831</v>
      </c>
      <c r="G21" s="64">
        <v>0.56959570377330981</v>
      </c>
      <c r="H21" s="65">
        <v>96</v>
      </c>
    </row>
    <row r="22" spans="1:8" ht="15.5" x14ac:dyDescent="0.35">
      <c r="A22" s="37" t="s">
        <v>307</v>
      </c>
      <c r="B22" s="38">
        <v>0.28302217477879099</v>
      </c>
      <c r="C22" s="63">
        <v>0.17044694569164617</v>
      </c>
      <c r="D22" s="40">
        <v>0.485694173422691</v>
      </c>
      <c r="E22" s="64">
        <v>0.13752676375804798</v>
      </c>
      <c r="F22" s="42">
        <v>91.789507333022584</v>
      </c>
      <c r="G22" s="64">
        <v>0.16277991182564311</v>
      </c>
      <c r="H22" s="65">
        <v>32</v>
      </c>
    </row>
    <row r="23" spans="1:8" ht="15.5" x14ac:dyDescent="0.35">
      <c r="A23" s="37" t="s">
        <v>308</v>
      </c>
      <c r="B23" s="73">
        <v>4.1295062028270199E-2</v>
      </c>
      <c r="C23" s="161">
        <v>2.486949017463768E-2</v>
      </c>
      <c r="D23" s="40">
        <v>4.1380049862584395E-2</v>
      </c>
      <c r="E23" s="64">
        <v>1.1716970581805253E-2</v>
      </c>
      <c r="F23" s="42">
        <v>11.435375303306799</v>
      </c>
      <c r="G23" s="64">
        <v>2.0279544336280958E-2</v>
      </c>
      <c r="H23" s="65">
        <v>3</v>
      </c>
    </row>
    <row r="24" spans="1:8" ht="15.5" x14ac:dyDescent="0.35">
      <c r="A24" s="150" t="s">
        <v>309</v>
      </c>
      <c r="B24" s="158" t="s">
        <v>24</v>
      </c>
      <c r="C24" s="162" t="s">
        <v>24</v>
      </c>
      <c r="D24" s="160" t="s">
        <v>24</v>
      </c>
      <c r="E24" s="151" t="s">
        <v>24</v>
      </c>
      <c r="F24" s="152" t="s">
        <v>24</v>
      </c>
      <c r="G24" s="151" t="s">
        <v>24</v>
      </c>
      <c r="H24" s="153" t="s">
        <v>24</v>
      </c>
    </row>
    <row r="25" spans="1:8" ht="15.5" x14ac:dyDescent="0.35">
      <c r="A25" s="159" t="s">
        <v>310</v>
      </c>
      <c r="B25" s="147">
        <v>0.23667861380330296</v>
      </c>
      <c r="C25" s="48">
        <v>0.14253705337695238</v>
      </c>
      <c r="D25" s="58">
        <v>0.56506451193886298</v>
      </c>
      <c r="E25" s="41">
        <v>0.16000087687657261</v>
      </c>
      <c r="F25" s="59">
        <v>100.199174074982</v>
      </c>
      <c r="G25" s="41">
        <v>0.17769365142958918</v>
      </c>
      <c r="H25" s="43">
        <v>22</v>
      </c>
    </row>
    <row r="26" spans="1:8" ht="15.5" x14ac:dyDescent="0.35">
      <c r="A26" s="20" t="s">
        <v>311</v>
      </c>
      <c r="B26" s="57">
        <v>0.67896751652238696</v>
      </c>
      <c r="C26" s="39">
        <v>0.40890060824928531</v>
      </c>
      <c r="D26" s="58">
        <v>1.2894838555181101</v>
      </c>
      <c r="E26" s="41">
        <v>0.36512388097627313</v>
      </c>
      <c r="F26" s="59">
        <v>233.65957145747797</v>
      </c>
      <c r="G26" s="41">
        <v>0.4143729010448905</v>
      </c>
      <c r="H26" s="43">
        <v>81</v>
      </c>
    </row>
    <row r="27" spans="1:8" ht="15.5" x14ac:dyDescent="0.35">
      <c r="A27" s="20" t="s">
        <v>312</v>
      </c>
      <c r="B27" s="57">
        <v>0.39332545595695295</v>
      </c>
      <c r="C27" s="39">
        <v>0.23687586558557047</v>
      </c>
      <c r="D27" s="58">
        <v>0.73152932142722804</v>
      </c>
      <c r="E27" s="41">
        <v>0.20713623031761783</v>
      </c>
      <c r="F27" s="59">
        <v>109.51810395201299</v>
      </c>
      <c r="G27" s="41">
        <v>0.19421988223491257</v>
      </c>
      <c r="H27" s="43">
        <v>37</v>
      </c>
    </row>
    <row r="28" spans="1:8" ht="15.5" x14ac:dyDescent="0.35">
      <c r="A28" s="20" t="s">
        <v>313</v>
      </c>
      <c r="B28" s="57">
        <v>0.33520435670743498</v>
      </c>
      <c r="C28" s="39">
        <v>0.20187308230519926</v>
      </c>
      <c r="D28" s="58">
        <v>0.91159350569334197</v>
      </c>
      <c r="E28" s="41">
        <v>0.25812231556616394</v>
      </c>
      <c r="F28" s="59">
        <v>118.11810678410198</v>
      </c>
      <c r="G28" s="41">
        <v>0.20947116468954768</v>
      </c>
      <c r="H28" s="43">
        <v>34</v>
      </c>
    </row>
    <row r="29" spans="1:8" ht="15.5" x14ac:dyDescent="0.35">
      <c r="A29" s="142" t="s">
        <v>456</v>
      </c>
      <c r="B29" s="143">
        <v>1.6294848260138401E-2</v>
      </c>
      <c r="C29" s="52">
        <v>9.8133904829903716E-3</v>
      </c>
      <c r="D29" s="144">
        <v>3.3962649996717893E-2</v>
      </c>
      <c r="E29" s="53">
        <v>9.6166962633727118E-3</v>
      </c>
      <c r="F29" s="145">
        <v>2.3922353606982196</v>
      </c>
      <c r="G29" s="53">
        <v>4.2424006010602774E-3</v>
      </c>
      <c r="H29" s="55">
        <v>3</v>
      </c>
    </row>
    <row r="30" spans="1:8" ht="15.5" x14ac:dyDescent="0.35">
      <c r="A30" s="84" t="s">
        <v>246</v>
      </c>
      <c r="B30" s="154" t="s">
        <v>24</v>
      </c>
      <c r="C30" s="155" t="s">
        <v>24</v>
      </c>
      <c r="D30" s="154" t="s">
        <v>24</v>
      </c>
      <c r="E30" s="155" t="s">
        <v>24</v>
      </c>
      <c r="F30" s="156" t="s">
        <v>24</v>
      </c>
      <c r="G30" s="155" t="s">
        <v>24</v>
      </c>
      <c r="H30" s="157" t="s">
        <v>24</v>
      </c>
    </row>
    <row r="31" spans="1:8" ht="15.5" x14ac:dyDescent="0.35">
      <c r="A31" s="146" t="s">
        <v>314</v>
      </c>
      <c r="B31" s="147">
        <v>1.1599064653353599</v>
      </c>
      <c r="C31" s="106">
        <v>0.69854072197321238</v>
      </c>
      <c r="D31" s="148">
        <v>2.6860009290704001</v>
      </c>
      <c r="E31" s="107">
        <v>0.76055475943435424</v>
      </c>
      <c r="F31" s="149">
        <v>379.70485363393902</v>
      </c>
      <c r="G31" s="107">
        <v>0.67337024013053925</v>
      </c>
      <c r="H31" s="108">
        <v>91</v>
      </c>
    </row>
    <row r="32" spans="1:8" ht="15.5" x14ac:dyDescent="0.35">
      <c r="A32" s="109" t="s">
        <v>315</v>
      </c>
      <c r="B32" s="57">
        <v>0.16643048681324302</v>
      </c>
      <c r="C32" s="63">
        <v>0.10023090300066786</v>
      </c>
      <c r="D32" s="58">
        <v>0.31489000819402002</v>
      </c>
      <c r="E32" s="64">
        <v>8.916269977358883E-2</v>
      </c>
      <c r="F32" s="59">
        <v>88.442453231092699</v>
      </c>
      <c r="G32" s="64">
        <v>0.15684423151295673</v>
      </c>
      <c r="H32" s="65">
        <v>13</v>
      </c>
    </row>
    <row r="33" spans="1:8" ht="15.5" x14ac:dyDescent="0.35">
      <c r="A33" s="109" t="s">
        <v>316</v>
      </c>
      <c r="B33" s="57">
        <v>0.993475978522119</v>
      </c>
      <c r="C33" s="63">
        <v>0.59830981897254587</v>
      </c>
      <c r="D33" s="58">
        <v>2.3711109208763799</v>
      </c>
      <c r="E33" s="64">
        <v>0.67139205966076543</v>
      </c>
      <c r="F33" s="59">
        <v>291.26240040284597</v>
      </c>
      <c r="G33" s="64">
        <v>0.51652600861758191</v>
      </c>
      <c r="H33" s="65">
        <v>78</v>
      </c>
    </row>
    <row r="34" spans="1:8" ht="15.5" x14ac:dyDescent="0.35">
      <c r="A34" s="36" t="s">
        <v>317</v>
      </c>
      <c r="B34" s="57">
        <v>6.9374046215909299E-2</v>
      </c>
      <c r="C34" s="63">
        <v>4.1779744986465812E-2</v>
      </c>
      <c r="D34" s="58">
        <v>0.129865192598869</v>
      </c>
      <c r="E34" s="64">
        <v>3.6771986653821497E-2</v>
      </c>
      <c r="F34" s="59">
        <v>37.155084083182196</v>
      </c>
      <c r="G34" s="64">
        <v>6.5890987833626416E-2</v>
      </c>
      <c r="H34" s="65">
        <v>10</v>
      </c>
    </row>
    <row r="35" spans="1:8" ht="15.5" x14ac:dyDescent="0.35">
      <c r="A35" s="36" t="s">
        <v>318</v>
      </c>
      <c r="B35" s="57">
        <v>0.43119027969894597</v>
      </c>
      <c r="C35" s="63">
        <v>0.25967953304031893</v>
      </c>
      <c r="D35" s="58">
        <v>0.71576772290498791</v>
      </c>
      <c r="E35" s="64">
        <v>0.20267325391182336</v>
      </c>
      <c r="F35" s="59">
        <v>147.027253912151</v>
      </c>
      <c r="G35" s="64">
        <v>0.26073877203583279</v>
      </c>
      <c r="H35" s="65">
        <v>76</v>
      </c>
    </row>
    <row r="36" spans="1:8" ht="15.5" x14ac:dyDescent="0.35">
      <c r="A36" s="35" t="s">
        <v>304</v>
      </c>
      <c r="B36" s="38">
        <v>1.2266301116238E-2</v>
      </c>
      <c r="C36" s="63">
        <v>7.3872429318689323E-3</v>
      </c>
      <c r="D36" s="40">
        <v>2.0686070683551199E-2</v>
      </c>
      <c r="E36" s="64">
        <v>5.8573656256386093E-3</v>
      </c>
      <c r="F36" s="42">
        <v>2.24491560854415</v>
      </c>
      <c r="G36" s="64">
        <v>3.9811431113691035E-3</v>
      </c>
      <c r="H36" s="65">
        <v>3</v>
      </c>
    </row>
    <row r="37" spans="1:8" ht="15.5" x14ac:dyDescent="0.35">
      <c r="A37" s="35" t="s">
        <v>305</v>
      </c>
      <c r="B37" s="38">
        <v>5.6511252635552199E-2</v>
      </c>
      <c r="C37" s="63">
        <v>3.4033271126078117E-2</v>
      </c>
      <c r="D37" s="40">
        <v>7.4388280228236195E-2</v>
      </c>
      <c r="E37" s="64">
        <v>2.1063418095429349E-2</v>
      </c>
      <c r="F37" s="42">
        <v>16.729334702639999</v>
      </c>
      <c r="G37" s="64">
        <v>2.9667874977445278E-2</v>
      </c>
      <c r="H37" s="65">
        <v>9</v>
      </c>
    </row>
    <row r="38" spans="1:8" ht="15.5" x14ac:dyDescent="0.35">
      <c r="A38" s="35" t="s">
        <v>306</v>
      </c>
      <c r="B38" s="38">
        <v>0.241078879562445</v>
      </c>
      <c r="C38" s="63">
        <v>0.14518706431501227</v>
      </c>
      <c r="D38" s="40">
        <v>0.42163072844542598</v>
      </c>
      <c r="E38" s="64">
        <v>0.11938687502759894</v>
      </c>
      <c r="F38" s="42">
        <v>85.477792463337408</v>
      </c>
      <c r="G38" s="64">
        <v>0.15158668920349352</v>
      </c>
      <c r="H38" s="65">
        <v>40</v>
      </c>
    </row>
    <row r="39" spans="1:8" ht="15.5" x14ac:dyDescent="0.35">
      <c r="A39" s="35" t="s">
        <v>307</v>
      </c>
      <c r="B39" s="38">
        <v>0.12133384638471099</v>
      </c>
      <c r="C39" s="63">
        <v>7.3071954667359718E-2</v>
      </c>
      <c r="D39" s="40">
        <v>0.199062643547774</v>
      </c>
      <c r="E39" s="64">
        <v>5.6365595163156298E-2</v>
      </c>
      <c r="F39" s="42">
        <v>42.575211137629701</v>
      </c>
      <c r="G39" s="64">
        <v>7.5503064743525375E-2</v>
      </c>
      <c r="H39" s="65">
        <v>24</v>
      </c>
    </row>
    <row r="40" spans="1:8" ht="15.5" x14ac:dyDescent="0.35">
      <c r="A40" s="89" t="s">
        <v>247</v>
      </c>
      <c r="B40" s="90" t="s">
        <v>24</v>
      </c>
      <c r="C40" s="91" t="s">
        <v>24</v>
      </c>
      <c r="D40" s="92" t="s">
        <v>24</v>
      </c>
      <c r="E40" s="93" t="s">
        <v>24</v>
      </c>
      <c r="F40" s="94" t="s">
        <v>24</v>
      </c>
      <c r="G40" s="93" t="s">
        <v>24</v>
      </c>
      <c r="H40" s="95" t="s">
        <v>24</v>
      </c>
    </row>
    <row r="41" spans="1:8" ht="15.5" x14ac:dyDescent="0.35">
      <c r="A41" s="60" t="s">
        <v>319</v>
      </c>
      <c r="B41" s="57">
        <v>1.41156560966807</v>
      </c>
      <c r="C41" s="39">
        <v>0.85009963265012234</v>
      </c>
      <c r="D41" s="58">
        <v>2.2682028044702296</v>
      </c>
      <c r="E41" s="41">
        <v>0.64225310558593951</v>
      </c>
      <c r="F41" s="59">
        <v>445.410936548775</v>
      </c>
      <c r="G41" s="41">
        <v>0.78989369356275407</v>
      </c>
      <c r="H41" s="43">
        <v>152</v>
      </c>
    </row>
    <row r="42" spans="1:8" ht="15.5" x14ac:dyDescent="0.35">
      <c r="A42" s="60" t="s">
        <v>320</v>
      </c>
      <c r="B42" s="57">
        <v>0.21862824665074099</v>
      </c>
      <c r="C42" s="39">
        <v>0.13166642123594899</v>
      </c>
      <c r="D42" s="58">
        <v>0.74126656922379897</v>
      </c>
      <c r="E42" s="41">
        <v>0.20989338132055391</v>
      </c>
      <c r="F42" s="59">
        <v>100.82665560048</v>
      </c>
      <c r="G42" s="41">
        <v>0.17880642989807144</v>
      </c>
      <c r="H42" s="43">
        <v>22</v>
      </c>
    </row>
    <row r="43" spans="1:8" ht="15.5" x14ac:dyDescent="0.35">
      <c r="A43" s="35" t="s">
        <v>321</v>
      </c>
      <c r="B43" s="57">
        <v>3.0276934931402898E-2</v>
      </c>
      <c r="C43" s="39">
        <v>1.8233946113924988E-2</v>
      </c>
      <c r="D43" s="58">
        <v>0.522164470880223</v>
      </c>
      <c r="E43" s="41">
        <v>0.14785351309350422</v>
      </c>
      <c r="F43" s="59">
        <v>17.6495994800174</v>
      </c>
      <c r="G43" s="41">
        <v>3.1299876539173294E-2</v>
      </c>
      <c r="H43" s="43">
        <v>3</v>
      </c>
    </row>
    <row r="44" spans="1:8" ht="15.5" x14ac:dyDescent="0.35">
      <c r="A44" s="61" t="s">
        <v>290</v>
      </c>
      <c r="B44" s="57">
        <v>0</v>
      </c>
      <c r="C44" s="39">
        <v>0</v>
      </c>
      <c r="D44" s="58">
        <v>0</v>
      </c>
      <c r="E44" s="41">
        <v>0</v>
      </c>
      <c r="F44" s="59">
        <v>0</v>
      </c>
      <c r="G44" s="41">
        <v>0</v>
      </c>
      <c r="H44" s="43">
        <v>0</v>
      </c>
    </row>
    <row r="45" spans="1:8" ht="15.5" x14ac:dyDescent="0.35">
      <c r="A45" s="89" t="s">
        <v>248</v>
      </c>
      <c r="B45" s="90" t="s">
        <v>24</v>
      </c>
      <c r="C45" s="91" t="s">
        <v>24</v>
      </c>
      <c r="D45" s="92" t="s">
        <v>24</v>
      </c>
      <c r="E45" s="93" t="s">
        <v>24</v>
      </c>
      <c r="F45" s="94" t="s">
        <v>24</v>
      </c>
      <c r="G45" s="93" t="s">
        <v>24</v>
      </c>
      <c r="H45" s="95" t="s">
        <v>24</v>
      </c>
    </row>
    <row r="46" spans="1:8" ht="15.5" x14ac:dyDescent="0.35">
      <c r="A46" s="62" t="s">
        <v>323</v>
      </c>
      <c r="B46" s="57">
        <v>0.249854472481322</v>
      </c>
      <c r="C46" s="39">
        <v>0.15047206719800163</v>
      </c>
      <c r="D46" s="58">
        <v>0.54124120925999497</v>
      </c>
      <c r="E46" s="41">
        <v>0.15325518813098865</v>
      </c>
      <c r="F46" s="59">
        <v>88.652409682827596</v>
      </c>
      <c r="G46" s="41">
        <v>0.15721656919831584</v>
      </c>
      <c r="H46" s="43">
        <v>30</v>
      </c>
    </row>
    <row r="47" spans="1:8" ht="15.5" x14ac:dyDescent="0.35">
      <c r="A47" s="62" t="s">
        <v>324</v>
      </c>
      <c r="B47" s="57">
        <v>0.16038343264032698</v>
      </c>
      <c r="C47" s="39">
        <v>9.658913212172153E-2</v>
      </c>
      <c r="D47" s="58">
        <v>0.31936064334752701</v>
      </c>
      <c r="E47" s="41">
        <v>9.0428582747378805E-2</v>
      </c>
      <c r="F47" s="59">
        <v>54.514503955666598</v>
      </c>
      <c r="G47" s="41">
        <v>9.6676258593770464E-2</v>
      </c>
      <c r="H47" s="43">
        <v>19</v>
      </c>
    </row>
    <row r="48" spans="1:8" ht="15.5" x14ac:dyDescent="0.35">
      <c r="A48" s="62" t="s">
        <v>325</v>
      </c>
      <c r="B48" s="57">
        <v>0.239036236572433</v>
      </c>
      <c r="C48" s="39">
        <v>0.14395690537408082</v>
      </c>
      <c r="D48" s="58">
        <v>0.49741973586951999</v>
      </c>
      <c r="E48" s="41">
        <v>0.14084691611892855</v>
      </c>
      <c r="F48" s="59">
        <v>72.780938314234305</v>
      </c>
      <c r="G48" s="41">
        <v>0.12907003279138862</v>
      </c>
      <c r="H48" s="43">
        <v>26</v>
      </c>
    </row>
    <row r="49" spans="1:8" ht="15.5" x14ac:dyDescent="0.35">
      <c r="A49" s="62" t="s">
        <v>326</v>
      </c>
      <c r="B49" s="57">
        <v>0.39888696103827598</v>
      </c>
      <c r="C49" s="39">
        <v>0.24022521994376164</v>
      </c>
      <c r="D49" s="58">
        <v>0.797813167633314</v>
      </c>
      <c r="E49" s="41">
        <v>0.22590483689553911</v>
      </c>
      <c r="F49" s="59">
        <v>117.182385363344</v>
      </c>
      <c r="G49" s="41">
        <v>0.20781175224917223</v>
      </c>
      <c r="H49" s="43">
        <v>40</v>
      </c>
    </row>
    <row r="50" spans="1:8" ht="15.5" x14ac:dyDescent="0.35">
      <c r="A50" s="62" t="s">
        <v>327</v>
      </c>
      <c r="B50" s="57">
        <v>0.17867400850333398</v>
      </c>
      <c r="C50" s="39">
        <v>0.10760442727740172</v>
      </c>
      <c r="D50" s="58">
        <v>0.81511643462774197</v>
      </c>
      <c r="E50" s="41">
        <v>0.23080434453306259</v>
      </c>
      <c r="F50" s="59">
        <v>63.148206058421898</v>
      </c>
      <c r="G50" s="41">
        <v>0.11198730348168399</v>
      </c>
      <c r="H50" s="43">
        <v>20</v>
      </c>
    </row>
    <row r="51" spans="1:8" ht="15.5" x14ac:dyDescent="0.35">
      <c r="A51" s="62" t="s">
        <v>328</v>
      </c>
      <c r="B51" s="57">
        <v>0.129472964154635</v>
      </c>
      <c r="C51" s="39">
        <v>7.7973647496172332E-2</v>
      </c>
      <c r="D51" s="58">
        <v>0.32178205746317101</v>
      </c>
      <c r="E51" s="41">
        <v>9.111421841126964E-2</v>
      </c>
      <c r="F51" s="59">
        <v>34.643129945389894</v>
      </c>
      <c r="G51" s="41">
        <v>6.1436277432181823E-2</v>
      </c>
      <c r="H51" s="43">
        <v>14</v>
      </c>
    </row>
    <row r="52" spans="1:8" ht="31" x14ac:dyDescent="0.35">
      <c r="A52" s="35" t="s">
        <v>329</v>
      </c>
      <c r="B52" s="57">
        <v>0.18197897153770801</v>
      </c>
      <c r="C52" s="39">
        <v>0.10959480437514375</v>
      </c>
      <c r="D52" s="58">
        <v>0.424472806502452</v>
      </c>
      <c r="E52" s="41">
        <v>0.12019162381586655</v>
      </c>
      <c r="F52" s="59">
        <v>65.106327042606097</v>
      </c>
      <c r="G52" s="41">
        <v>0.11545984375791633</v>
      </c>
      <c r="H52" s="43">
        <v>22</v>
      </c>
    </row>
    <row r="53" spans="1:8" ht="15.5" x14ac:dyDescent="0.35">
      <c r="A53" s="62" t="s">
        <v>330</v>
      </c>
      <c r="B53" s="57">
        <v>0.223964954263843</v>
      </c>
      <c r="C53" s="39">
        <v>0.13488039382807382</v>
      </c>
      <c r="D53" s="58">
        <v>0.50476739059148501</v>
      </c>
      <c r="E53" s="41">
        <v>0.14292744174681984</v>
      </c>
      <c r="F53" s="59">
        <v>89.578804440328398</v>
      </c>
      <c r="G53" s="41">
        <v>0.15885944169347593</v>
      </c>
      <c r="H53" s="43">
        <v>20</v>
      </c>
    </row>
    <row r="54" spans="1:8" ht="15.5" x14ac:dyDescent="0.35">
      <c r="A54" s="62" t="s">
        <v>331</v>
      </c>
      <c r="B54" s="57">
        <v>9.5416738634238801E-2</v>
      </c>
      <c r="C54" s="39">
        <v>5.7463665809138732E-2</v>
      </c>
      <c r="D54" s="58">
        <v>0.26357429999945203</v>
      </c>
      <c r="E54" s="41">
        <v>7.463239724140372E-2</v>
      </c>
      <c r="F54" s="59">
        <v>35.9547302098348</v>
      </c>
      <c r="G54" s="41">
        <v>6.3762275049994738E-2</v>
      </c>
      <c r="H54" s="43">
        <v>9</v>
      </c>
    </row>
    <row r="55" spans="1:8" ht="31" x14ac:dyDescent="0.35">
      <c r="A55" s="35" t="s">
        <v>332</v>
      </c>
      <c r="B55" s="57">
        <v>0.30615192905755401</v>
      </c>
      <c r="C55" s="39">
        <v>0.18437658203372714</v>
      </c>
      <c r="D55" s="58">
        <v>0.57467097532865297</v>
      </c>
      <c r="E55" s="41">
        <v>0.16272099561270623</v>
      </c>
      <c r="F55" s="59">
        <v>108.150284055318</v>
      </c>
      <c r="G55" s="41">
        <v>0.19179418447656685</v>
      </c>
      <c r="H55" s="43">
        <v>37</v>
      </c>
    </row>
    <row r="56" spans="1:8" ht="15.5" x14ac:dyDescent="0.35">
      <c r="A56" s="62" t="s">
        <v>333</v>
      </c>
      <c r="B56" s="57">
        <v>8.8620138403481694E-2</v>
      </c>
      <c r="C56" s="39">
        <v>5.337048918322547E-2</v>
      </c>
      <c r="D56" s="58">
        <v>0.21024908181753399</v>
      </c>
      <c r="E56" s="41">
        <v>5.9533091784287055E-2</v>
      </c>
      <c r="F56" s="59">
        <v>47.605048742803</v>
      </c>
      <c r="G56" s="41">
        <v>8.4423000645315036E-2</v>
      </c>
      <c r="H56" s="43">
        <v>9</v>
      </c>
    </row>
    <row r="57" spans="1:8" ht="15.5" x14ac:dyDescent="0.35">
      <c r="A57" s="62" t="s">
        <v>457</v>
      </c>
      <c r="B57" s="57">
        <v>0.18662524437164399</v>
      </c>
      <c r="C57" s="39">
        <v>0.11239297032808873</v>
      </c>
      <c r="D57" s="58">
        <v>0.387423690318697</v>
      </c>
      <c r="E57" s="41">
        <v>0.10970097902813622</v>
      </c>
      <c r="F57" s="59">
        <v>40.014896177249696</v>
      </c>
      <c r="G57" s="41">
        <v>7.0962591048809351E-2</v>
      </c>
      <c r="H57" s="43">
        <v>22</v>
      </c>
    </row>
    <row r="58" spans="1:8" ht="15.65" customHeight="1" x14ac:dyDescent="0.35">
      <c r="A58" s="89" t="s">
        <v>249</v>
      </c>
      <c r="B58" s="90" t="s">
        <v>24</v>
      </c>
      <c r="C58" s="91" t="s">
        <v>24</v>
      </c>
      <c r="D58" s="92" t="s">
        <v>24</v>
      </c>
      <c r="E58" s="93" t="s">
        <v>24</v>
      </c>
      <c r="F58" s="94" t="s">
        <v>24</v>
      </c>
      <c r="G58" s="93" t="s">
        <v>24</v>
      </c>
      <c r="H58" s="95" t="s">
        <v>24</v>
      </c>
    </row>
    <row r="59" spans="1:8" ht="15.65" customHeight="1" x14ac:dyDescent="0.35">
      <c r="A59" s="79" t="s">
        <v>334</v>
      </c>
      <c r="B59" s="57">
        <v>0.96290331640751592</v>
      </c>
      <c r="C59" s="63">
        <v>0.57989777446341961</v>
      </c>
      <c r="D59" s="58">
        <v>2.0497760432227201</v>
      </c>
      <c r="E59" s="64">
        <v>0.58040446247615496</v>
      </c>
      <c r="F59" s="59">
        <v>354.54604352687397</v>
      </c>
      <c r="G59" s="64">
        <v>0.62875349678091264</v>
      </c>
      <c r="H59" s="65">
        <v>100</v>
      </c>
    </row>
    <row r="60" spans="1:8" ht="15.65" customHeight="1" x14ac:dyDescent="0.35">
      <c r="A60" s="36" t="s">
        <v>341</v>
      </c>
      <c r="B60" s="57">
        <v>0.27937209780386801</v>
      </c>
      <c r="C60" s="63">
        <v>0.16824872757534032</v>
      </c>
      <c r="D60" s="58">
        <v>0.48970387029696599</v>
      </c>
      <c r="E60" s="64">
        <v>0.13866212972483277</v>
      </c>
      <c r="F60" s="59">
        <v>82.150013713264698</v>
      </c>
      <c r="G60" s="64">
        <v>0.1456851918836882</v>
      </c>
      <c r="H60" s="65">
        <v>28</v>
      </c>
    </row>
    <row r="61" spans="1:8" ht="15.65" customHeight="1" x14ac:dyDescent="0.35">
      <c r="A61" s="36" t="s">
        <v>463</v>
      </c>
      <c r="B61" s="57">
        <v>0.12404059125832299</v>
      </c>
      <c r="C61" s="63">
        <v>7.470206155504186E-2</v>
      </c>
      <c r="D61" s="58">
        <v>0.31729461457340302</v>
      </c>
      <c r="E61" s="64">
        <v>8.9843576241877651E-2</v>
      </c>
      <c r="F61" s="59">
        <v>51.866059743162396</v>
      </c>
      <c r="G61" s="64">
        <v>9.197949609974769E-2</v>
      </c>
      <c r="H61" s="65">
        <v>14</v>
      </c>
    </row>
    <row r="62" spans="1:8" ht="15.65" customHeight="1" x14ac:dyDescent="0.35">
      <c r="A62" s="36" t="s">
        <v>342</v>
      </c>
      <c r="B62" s="57">
        <v>0.15518958508675601</v>
      </c>
      <c r="C62" s="63">
        <v>9.3461195405857733E-2</v>
      </c>
      <c r="D62" s="58">
        <v>0.30715261290310103</v>
      </c>
      <c r="E62" s="64">
        <v>8.6971817130755927E-2</v>
      </c>
      <c r="F62" s="59">
        <v>27.913169142485799</v>
      </c>
      <c r="G62" s="64">
        <v>4.9501335651612528E-2</v>
      </c>
      <c r="H62" s="65">
        <v>17</v>
      </c>
    </row>
    <row r="63" spans="1:8" ht="15.65" customHeight="1" x14ac:dyDescent="0.35">
      <c r="A63" s="36" t="s">
        <v>343</v>
      </c>
      <c r="B63" s="57">
        <v>0.11568557062061172</v>
      </c>
      <c r="C63" s="63">
        <v>6.9670343633993381E-2</v>
      </c>
      <c r="D63" s="58">
        <v>0.32611914096510108</v>
      </c>
      <c r="E63" s="64">
        <v>9.2342285558885531E-2</v>
      </c>
      <c r="F63" s="59">
        <v>43.75528087369311</v>
      </c>
      <c r="G63" s="64">
        <v>7.7595805549809271E-2</v>
      </c>
      <c r="H63" s="65">
        <v>15</v>
      </c>
    </row>
    <row r="64" spans="1:8" ht="15.65" customHeight="1" x14ac:dyDescent="0.35">
      <c r="A64" s="36" t="s">
        <v>344</v>
      </c>
      <c r="B64" s="57">
        <v>2.32796300731423E-2</v>
      </c>
      <c r="C64" s="63">
        <v>1.4019897366345327E-2</v>
      </c>
      <c r="D64" s="58">
        <v>4.1587562612963896E-2</v>
      </c>
      <c r="E64" s="64">
        <v>1.1775728867491725E-2</v>
      </c>
      <c r="F64" s="59">
        <v>3.6566246297926894</v>
      </c>
      <c r="G64" s="64">
        <v>6.4846740342290538E-3</v>
      </c>
      <c r="H64" s="65">
        <v>3</v>
      </c>
    </row>
    <row r="65" spans="1:8" ht="15.65" customHeight="1" x14ac:dyDescent="0.35">
      <c r="A65" s="89" t="s">
        <v>250</v>
      </c>
      <c r="B65" s="90" t="s">
        <v>24</v>
      </c>
      <c r="C65" s="91" t="s">
        <v>24</v>
      </c>
      <c r="D65" s="92" t="s">
        <v>24</v>
      </c>
      <c r="E65" s="93" t="s">
        <v>24</v>
      </c>
      <c r="F65" s="94" t="s">
        <v>24</v>
      </c>
      <c r="G65" s="93" t="s">
        <v>24</v>
      </c>
      <c r="H65" s="95" t="s">
        <v>24</v>
      </c>
    </row>
    <row r="66" spans="1:8" ht="15.65" customHeight="1" x14ac:dyDescent="0.35">
      <c r="A66" s="36" t="s">
        <v>336</v>
      </c>
      <c r="B66" s="57">
        <v>0.98723983934834492</v>
      </c>
      <c r="C66" s="63">
        <v>0.59455417376238306</v>
      </c>
      <c r="D66" s="58">
        <v>2.0322595288162297</v>
      </c>
      <c r="E66" s="64">
        <v>0.57544457275446104</v>
      </c>
      <c r="F66" s="59">
        <v>298.93862276014102</v>
      </c>
      <c r="G66" s="64">
        <v>0.53013905475738821</v>
      </c>
      <c r="H66" s="65">
        <v>105</v>
      </c>
    </row>
    <row r="67" spans="1:8" ht="15.65" customHeight="1" x14ac:dyDescent="0.35">
      <c r="A67" s="36" t="s">
        <v>337</v>
      </c>
      <c r="B67" s="57">
        <v>0.24622026765122199</v>
      </c>
      <c r="C67" s="63">
        <v>0.14828340790375188</v>
      </c>
      <c r="D67" s="58">
        <v>0.72354022021378994</v>
      </c>
      <c r="E67" s="64">
        <v>0.20487407586870404</v>
      </c>
      <c r="F67" s="59">
        <v>98.443484807284989</v>
      </c>
      <c r="G67" s="64">
        <v>0.17458010444047564</v>
      </c>
      <c r="H67" s="65">
        <v>29</v>
      </c>
    </row>
    <row r="68" spans="1:8" ht="15.65" customHeight="1" x14ac:dyDescent="0.35">
      <c r="A68" s="36" t="s">
        <v>338</v>
      </c>
      <c r="B68" s="57">
        <v>0.15589862153364498</v>
      </c>
      <c r="C68" s="63">
        <v>9.3888204691793514E-2</v>
      </c>
      <c r="D68" s="58">
        <v>0.52846541066492891</v>
      </c>
      <c r="E68" s="64">
        <v>0.14963765608850529</v>
      </c>
      <c r="F68" s="59">
        <v>63.763075335211198</v>
      </c>
      <c r="G68" s="64">
        <v>0.11307771533341043</v>
      </c>
      <c r="H68" s="65">
        <v>16</v>
      </c>
    </row>
    <row r="69" spans="1:8" ht="15.65" customHeight="1" x14ac:dyDescent="0.35">
      <c r="A69" s="36" t="s">
        <v>339</v>
      </c>
      <c r="B69" s="57">
        <v>5.9844497451858096E-2</v>
      </c>
      <c r="C69" s="63">
        <v>3.6040680611309835E-2</v>
      </c>
      <c r="D69" s="58">
        <v>0.13850566706820797</v>
      </c>
      <c r="E69" s="64">
        <v>3.9218580737354125E-2</v>
      </c>
      <c r="F69" s="59">
        <v>18.445055321651999</v>
      </c>
      <c r="G69" s="64">
        <v>3.2710541391014036E-2</v>
      </c>
      <c r="H69" s="65">
        <v>6</v>
      </c>
    </row>
    <row r="70" spans="1:8" ht="15.65" customHeight="1" x14ac:dyDescent="0.35">
      <c r="A70" s="36" t="s">
        <v>340</v>
      </c>
      <c r="B70" s="57">
        <v>8.0228365736561891E-2</v>
      </c>
      <c r="C70" s="63">
        <v>4.8316637762809103E-2</v>
      </c>
      <c r="D70" s="58">
        <v>0.34279730678371001</v>
      </c>
      <c r="E70" s="64">
        <v>9.7064792634252939E-2</v>
      </c>
      <c r="F70" s="59">
        <v>43.7082563365731</v>
      </c>
      <c r="G70" s="64">
        <v>7.7512412031002537E-2</v>
      </c>
      <c r="H70" s="65">
        <v>9</v>
      </c>
    </row>
    <row r="71" spans="1:8" ht="15.65" customHeight="1" x14ac:dyDescent="0.35">
      <c r="A71" s="36" t="s">
        <v>335</v>
      </c>
      <c r="B71" s="57">
        <v>0.447438788101645</v>
      </c>
      <c r="C71" s="63">
        <v>0.26946501586140786</v>
      </c>
      <c r="D71" s="58">
        <v>0.63737568097262698</v>
      </c>
      <c r="E71" s="64">
        <v>0.18047615042308071</v>
      </c>
      <c r="F71" s="59">
        <v>182.31741595370198</v>
      </c>
      <c r="G71" s="64">
        <v>0.32332249900360627</v>
      </c>
      <c r="H71" s="65">
        <v>46</v>
      </c>
    </row>
    <row r="72" spans="1:8" ht="15.65" customHeight="1" x14ac:dyDescent="0.35">
      <c r="A72" s="89" t="s">
        <v>251</v>
      </c>
      <c r="B72" s="90" t="s">
        <v>24</v>
      </c>
      <c r="C72" s="91" t="s">
        <v>24</v>
      </c>
      <c r="D72" s="92" t="s">
        <v>24</v>
      </c>
      <c r="E72" s="93" t="s">
        <v>24</v>
      </c>
      <c r="F72" s="94" t="s">
        <v>24</v>
      </c>
      <c r="G72" s="93" t="s">
        <v>24</v>
      </c>
      <c r="H72" s="95" t="s">
        <v>24</v>
      </c>
    </row>
    <row r="73" spans="1:8" ht="15.65" customHeight="1" x14ac:dyDescent="0.35">
      <c r="A73" s="66" t="s">
        <v>345</v>
      </c>
      <c r="B73" s="57">
        <v>0.493892489383089</v>
      </c>
      <c r="C73" s="39">
        <v>0.29744123894598712</v>
      </c>
      <c r="D73" s="58">
        <v>1.2479859981513499</v>
      </c>
      <c r="E73" s="41">
        <v>0.35337355260332631</v>
      </c>
      <c r="F73" s="59">
        <v>266.45145898065897</v>
      </c>
      <c r="G73" s="41">
        <v>0.47252617710784456</v>
      </c>
      <c r="H73" s="43">
        <v>47</v>
      </c>
    </row>
    <row r="74" spans="1:8" ht="15.65" customHeight="1" x14ac:dyDescent="0.35">
      <c r="A74" s="66" t="s">
        <v>346</v>
      </c>
      <c r="B74" s="57">
        <v>1.0547153545154599</v>
      </c>
      <c r="C74" s="39">
        <v>0.63519054961595078</v>
      </c>
      <c r="D74" s="58">
        <v>2.0457962808385997</v>
      </c>
      <c r="E74" s="41">
        <v>0.57927757261178392</v>
      </c>
      <c r="F74" s="59">
        <v>276.58301198069296</v>
      </c>
      <c r="G74" s="41">
        <v>0.49049351729650942</v>
      </c>
      <c r="H74" s="43">
        <v>115</v>
      </c>
    </row>
    <row r="75" spans="1:8" ht="15.65" customHeight="1" x14ac:dyDescent="0.35">
      <c r="A75" s="60" t="s">
        <v>347</v>
      </c>
      <c r="B75" s="57">
        <v>0.11186294735166999</v>
      </c>
      <c r="C75" s="39">
        <v>6.7368211438061432E-2</v>
      </c>
      <c r="D75" s="58">
        <v>0.23785156558431697</v>
      </c>
      <c r="E75" s="41">
        <v>6.7348874784891544E-2</v>
      </c>
      <c r="F75" s="59">
        <v>20.8527206679207</v>
      </c>
      <c r="G75" s="41">
        <v>3.6980305595645267E-2</v>
      </c>
      <c r="H75" s="43">
        <v>15</v>
      </c>
    </row>
    <row r="76" spans="1:8" ht="15.65" customHeight="1" x14ac:dyDescent="0.35">
      <c r="A76" s="89" t="s">
        <v>252</v>
      </c>
      <c r="B76" s="90" t="s">
        <v>24</v>
      </c>
      <c r="C76" s="91" t="s">
        <v>24</v>
      </c>
      <c r="D76" s="92" t="s">
        <v>24</v>
      </c>
      <c r="E76" s="93" t="s">
        <v>24</v>
      </c>
      <c r="F76" s="94" t="s">
        <v>24</v>
      </c>
      <c r="G76" s="93" t="s">
        <v>24</v>
      </c>
      <c r="H76" s="95" t="s">
        <v>24</v>
      </c>
    </row>
    <row r="77" spans="1:8" ht="15.65" customHeight="1" x14ac:dyDescent="0.35">
      <c r="A77" s="110" t="s">
        <v>348</v>
      </c>
      <c r="B77" s="57">
        <v>0.18265396059845501</v>
      </c>
      <c r="C77" s="39">
        <v>0.11000130900280949</v>
      </c>
      <c r="D77" s="58">
        <v>0.47635499041350599</v>
      </c>
      <c r="E77" s="41">
        <v>0.13488232681463919</v>
      </c>
      <c r="F77" s="59">
        <v>66.13908834303119</v>
      </c>
      <c r="G77" s="41">
        <v>0.11729134714326736</v>
      </c>
      <c r="H77" s="43">
        <v>17</v>
      </c>
    </row>
    <row r="78" spans="1:8" ht="15.65" customHeight="1" x14ac:dyDescent="0.35">
      <c r="A78" s="110" t="s">
        <v>349</v>
      </c>
      <c r="B78" s="57">
        <v>0.21507054994320099</v>
      </c>
      <c r="C78" s="39">
        <v>0.12952383810453402</v>
      </c>
      <c r="D78" s="58">
        <v>0.69774174806261591</v>
      </c>
      <c r="E78" s="41">
        <v>0.19756910788885276</v>
      </c>
      <c r="F78" s="59">
        <v>102.454973088451</v>
      </c>
      <c r="G78" s="41">
        <v>0.1816940952186229</v>
      </c>
      <c r="H78" s="43">
        <v>18</v>
      </c>
    </row>
    <row r="79" spans="1:8" ht="15.65" customHeight="1" x14ac:dyDescent="0.35">
      <c r="A79" s="110" t="s">
        <v>350</v>
      </c>
      <c r="B79" s="57">
        <v>0.15082311547667202</v>
      </c>
      <c r="C79" s="39">
        <v>9.0831537821338376E-2</v>
      </c>
      <c r="D79" s="58">
        <v>0.46593490316275599</v>
      </c>
      <c r="E79" s="41">
        <v>0.13193182636376186</v>
      </c>
      <c r="F79" s="59">
        <v>51.721675446634904</v>
      </c>
      <c r="G79" s="41">
        <v>9.1723444359841491E-2</v>
      </c>
      <c r="H79" s="43">
        <v>18</v>
      </c>
    </row>
    <row r="80" spans="1:8" ht="15.65" customHeight="1" x14ac:dyDescent="0.35">
      <c r="A80" s="110" t="s">
        <v>351</v>
      </c>
      <c r="B80" s="57">
        <v>0.18492726733943998</v>
      </c>
      <c r="C80" s="39">
        <v>0.11137038261311571</v>
      </c>
      <c r="D80" s="58">
        <v>0.28448709446254999</v>
      </c>
      <c r="E80" s="41">
        <v>8.0553960852882536E-2</v>
      </c>
      <c r="F80" s="59">
        <v>43.548646838351196</v>
      </c>
      <c r="G80" s="41">
        <v>7.7229359852142562E-2</v>
      </c>
      <c r="H80" s="43">
        <v>22</v>
      </c>
    </row>
    <row r="81" spans="1:8" ht="15.65" customHeight="1" x14ac:dyDescent="0.35">
      <c r="A81" s="110" t="s">
        <v>352</v>
      </c>
      <c r="B81" s="57">
        <v>6.9684052452313697E-2</v>
      </c>
      <c r="C81" s="39">
        <v>4.1966442782077736E-2</v>
      </c>
      <c r="D81" s="58">
        <v>0.14294825311994799</v>
      </c>
      <c r="E81" s="41">
        <v>4.0476521465995993E-2</v>
      </c>
      <c r="F81" s="59">
        <v>18.572911651798599</v>
      </c>
      <c r="G81" s="41">
        <v>3.2937282363401044E-2</v>
      </c>
      <c r="H81" s="43">
        <v>10</v>
      </c>
    </row>
    <row r="82" spans="1:8" ht="15.65" customHeight="1" x14ac:dyDescent="0.35">
      <c r="A82" s="110" t="s">
        <v>353</v>
      </c>
      <c r="B82" s="57">
        <v>0.15142234404824101</v>
      </c>
      <c r="C82" s="39">
        <v>9.1192416540028645E-2</v>
      </c>
      <c r="D82" s="58">
        <v>0.258799971771495</v>
      </c>
      <c r="E82" s="41">
        <v>7.3280522036307943E-2</v>
      </c>
      <c r="F82" s="59">
        <v>50.075432741502397</v>
      </c>
      <c r="G82" s="41">
        <v>8.8803990381154871E-2</v>
      </c>
      <c r="H82" s="43">
        <v>19</v>
      </c>
    </row>
    <row r="83" spans="1:8" ht="15.65" customHeight="1" x14ac:dyDescent="0.35">
      <c r="A83" s="110" t="s">
        <v>354</v>
      </c>
      <c r="B83" s="57">
        <v>5.4738235578836503E-2</v>
      </c>
      <c r="C83" s="39">
        <v>3.2965491393933156E-2</v>
      </c>
      <c r="D83" s="58">
        <v>0.15741506490406398</v>
      </c>
      <c r="E83" s="41">
        <v>4.4572872452761432E-2</v>
      </c>
      <c r="F83" s="59">
        <v>13.368486133901101</v>
      </c>
      <c r="G83" s="41">
        <v>2.3707731497278263E-2</v>
      </c>
      <c r="H83" s="43">
        <v>6</v>
      </c>
    </row>
    <row r="84" spans="1:8" ht="15.65" customHeight="1" x14ac:dyDescent="0.35">
      <c r="A84" s="110" t="s">
        <v>355</v>
      </c>
      <c r="B84" s="57">
        <v>1.1321532795395399E-2</v>
      </c>
      <c r="C84" s="39">
        <v>6.8182667560632406E-3</v>
      </c>
      <c r="D84" s="58">
        <v>1.1344833221793501E-2</v>
      </c>
      <c r="E84" s="41">
        <v>3.2123469535843474E-3</v>
      </c>
      <c r="F84" s="59">
        <v>1.5080273097204999</v>
      </c>
      <c r="G84" s="41">
        <v>2.6743421948692719E-3</v>
      </c>
      <c r="H84" s="43">
        <v>2</v>
      </c>
    </row>
    <row r="85" spans="1:8" ht="15.65" customHeight="1" x14ac:dyDescent="0.35">
      <c r="A85" s="67" t="s">
        <v>356</v>
      </c>
      <c r="B85" s="57">
        <v>0.639829733017661</v>
      </c>
      <c r="C85" s="39">
        <v>0.38533031498609704</v>
      </c>
      <c r="D85" s="58">
        <v>1.03660698545553</v>
      </c>
      <c r="E85" s="41">
        <v>0.29352051517121347</v>
      </c>
      <c r="F85" s="59">
        <v>216.49795007588199</v>
      </c>
      <c r="G85" s="41">
        <v>0.38393840698942194</v>
      </c>
      <c r="H85" s="43">
        <v>65</v>
      </c>
    </row>
    <row r="86" spans="1:8" ht="15.65" customHeight="1" x14ac:dyDescent="0.35">
      <c r="A86" s="89" t="s">
        <v>253</v>
      </c>
      <c r="B86" s="90" t="s">
        <v>24</v>
      </c>
      <c r="C86" s="91" t="s">
        <v>24</v>
      </c>
      <c r="D86" s="92" t="s">
        <v>24</v>
      </c>
      <c r="E86" s="93" t="s">
        <v>24</v>
      </c>
      <c r="F86" s="94" t="s">
        <v>24</v>
      </c>
      <c r="G86" s="93" t="s">
        <v>24</v>
      </c>
      <c r="H86" s="95" t="s">
        <v>24</v>
      </c>
    </row>
    <row r="87" spans="1:8" ht="15.65" customHeight="1" x14ac:dyDescent="0.35">
      <c r="A87" s="66" t="s">
        <v>357</v>
      </c>
      <c r="B87" s="57">
        <v>7.638314906753299E-2</v>
      </c>
      <c r="C87" s="39">
        <v>4.6000898943860224E-2</v>
      </c>
      <c r="D87" s="58">
        <v>0.37478521676564797</v>
      </c>
      <c r="E87" s="41">
        <v>0.10612233126643073</v>
      </c>
      <c r="F87" s="59">
        <v>44.430796434420103</v>
      </c>
      <c r="G87" s="41">
        <v>7.8793767785438687E-2</v>
      </c>
      <c r="H87" s="43">
        <v>7</v>
      </c>
    </row>
    <row r="88" spans="1:8" ht="15.65" customHeight="1" x14ac:dyDescent="0.35">
      <c r="A88" s="76" t="s">
        <v>358</v>
      </c>
      <c r="B88" s="57">
        <v>0.396606597950735</v>
      </c>
      <c r="C88" s="39">
        <v>0.23885189672750437</v>
      </c>
      <c r="D88" s="58">
        <v>0.78513061229377101</v>
      </c>
      <c r="E88" s="41">
        <v>0.22231370715284862</v>
      </c>
      <c r="F88" s="59">
        <v>136.45795991288998</v>
      </c>
      <c r="G88" s="41">
        <v>0.24199514005383563</v>
      </c>
      <c r="H88" s="43">
        <v>45</v>
      </c>
    </row>
    <row r="89" spans="1:8" ht="15.65" customHeight="1" x14ac:dyDescent="0.35">
      <c r="A89" s="62" t="s">
        <v>359</v>
      </c>
      <c r="B89" s="38">
        <v>5.2080664774437693E-2</v>
      </c>
      <c r="C89" s="39">
        <v>3.1364999040557978E-2</v>
      </c>
      <c r="D89" s="40">
        <v>5.2187850057409099E-2</v>
      </c>
      <c r="E89" s="41">
        <v>1.477725391537592E-2</v>
      </c>
      <c r="F89" s="42">
        <v>7.1378117601996696</v>
      </c>
      <c r="G89" s="41">
        <v>1.2658226443441573E-2</v>
      </c>
      <c r="H89" s="43">
        <v>4</v>
      </c>
    </row>
    <row r="90" spans="1:8" ht="15.65" customHeight="1" x14ac:dyDescent="0.35">
      <c r="A90" s="76" t="s">
        <v>360</v>
      </c>
      <c r="B90" s="38">
        <v>2.7993316724767299E-2</v>
      </c>
      <c r="C90" s="39">
        <v>1.6858662538526355E-2</v>
      </c>
      <c r="D90" s="40">
        <v>7.2333616378809001E-2</v>
      </c>
      <c r="E90" s="41">
        <v>2.048162962588463E-2</v>
      </c>
      <c r="F90" s="42">
        <v>8.4645705803837608</v>
      </c>
      <c r="G90" s="41">
        <v>1.5011106309981204E-2</v>
      </c>
      <c r="H90" s="43">
        <v>2</v>
      </c>
    </row>
    <row r="91" spans="1:8" ht="31" x14ac:dyDescent="0.35">
      <c r="A91" s="66" t="s">
        <v>361</v>
      </c>
      <c r="B91" s="38">
        <v>0.23802915927329799</v>
      </c>
      <c r="C91" s="39">
        <v>0.14335040431158591</v>
      </c>
      <c r="D91" s="40">
        <v>0.57332595409262488</v>
      </c>
      <c r="E91" s="41">
        <v>0.16234014604131181</v>
      </c>
      <c r="F91" s="42">
        <v>58.264654493058799</v>
      </c>
      <c r="G91" s="41">
        <v>0.10332679187961558</v>
      </c>
      <c r="H91" s="43">
        <v>29</v>
      </c>
    </row>
    <row r="92" spans="1:8" ht="15.65" customHeight="1" x14ac:dyDescent="0.35">
      <c r="A92" s="66" t="s">
        <v>362</v>
      </c>
      <c r="B92" s="38">
        <v>0.11785656378941399</v>
      </c>
      <c r="C92" s="39">
        <v>7.0977800037467773E-2</v>
      </c>
      <c r="D92" s="40">
        <v>0.50378919796186894</v>
      </c>
      <c r="E92" s="41">
        <v>0.14265046155219438</v>
      </c>
      <c r="F92" s="42">
        <v>57.876110097728997</v>
      </c>
      <c r="G92" s="41">
        <v>0.10263774555776677</v>
      </c>
      <c r="H92" s="43">
        <v>11</v>
      </c>
    </row>
    <row r="93" spans="1:8" ht="15.65" customHeight="1" x14ac:dyDescent="0.35">
      <c r="A93" s="66" t="s">
        <v>363</v>
      </c>
      <c r="B93" s="38">
        <v>3.1767413951728697E-2</v>
      </c>
      <c r="C93" s="39">
        <v>1.9131570467319108E-2</v>
      </c>
      <c r="D93" s="40">
        <v>6.7631388153373495E-2</v>
      </c>
      <c r="E93" s="41">
        <v>1.9150169901468506E-2</v>
      </c>
      <c r="F93" s="42">
        <v>19.542228038454997</v>
      </c>
      <c r="G93" s="41">
        <v>3.4656272262525538E-2</v>
      </c>
      <c r="H93" s="43">
        <v>3</v>
      </c>
    </row>
    <row r="94" spans="1:8" ht="15.65" customHeight="1" x14ac:dyDescent="0.35">
      <c r="A94" s="66" t="s">
        <v>364</v>
      </c>
      <c r="B94" s="38">
        <v>0</v>
      </c>
      <c r="C94" s="39">
        <v>0</v>
      </c>
      <c r="D94" s="40">
        <v>0</v>
      </c>
      <c r="E94" s="41">
        <v>0</v>
      </c>
      <c r="F94" s="42">
        <v>0</v>
      </c>
      <c r="G94" s="41">
        <v>0</v>
      </c>
      <c r="H94" s="43">
        <v>0</v>
      </c>
    </row>
    <row r="95" spans="1:8" ht="15.65" customHeight="1" x14ac:dyDescent="0.35">
      <c r="A95" s="66" t="s">
        <v>365</v>
      </c>
      <c r="B95" s="38">
        <v>0.11846835887344699</v>
      </c>
      <c r="C95" s="39">
        <v>7.1346246798023163E-2</v>
      </c>
      <c r="D95" s="40">
        <v>0.30194829156371</v>
      </c>
      <c r="E95" s="41">
        <v>8.5498187199559469E-2</v>
      </c>
      <c r="F95" s="42">
        <v>38.810239066937001</v>
      </c>
      <c r="G95" s="41">
        <v>6.8826246886013229E-2</v>
      </c>
      <c r="H95" s="43">
        <v>14</v>
      </c>
    </row>
    <row r="96" spans="1:8" ht="15.65" customHeight="1" x14ac:dyDescent="0.35">
      <c r="A96" s="60" t="s">
        <v>366</v>
      </c>
      <c r="B96" s="38">
        <v>0.69456796859649794</v>
      </c>
      <c r="C96" s="39">
        <v>0.41829580638003044</v>
      </c>
      <c r="D96" s="40">
        <v>1.19402205035959</v>
      </c>
      <c r="E96" s="41">
        <v>0.33809338762397373</v>
      </c>
      <c r="F96" s="42">
        <v>229.86643620978299</v>
      </c>
      <c r="G96" s="41">
        <v>0.4076461384867</v>
      </c>
      <c r="H96" s="43">
        <v>71</v>
      </c>
    </row>
    <row r="97" spans="1:8" ht="15.65" customHeight="1" x14ac:dyDescent="0.35">
      <c r="A97" s="89" t="s">
        <v>254</v>
      </c>
      <c r="B97" s="90" t="s">
        <v>24</v>
      </c>
      <c r="C97" s="91" t="s">
        <v>24</v>
      </c>
      <c r="D97" s="92" t="s">
        <v>24</v>
      </c>
      <c r="E97" s="93" t="s">
        <v>24</v>
      </c>
      <c r="F97" s="94" t="s">
        <v>24</v>
      </c>
      <c r="G97" s="93" t="s">
        <v>24</v>
      </c>
      <c r="H97" s="95" t="s">
        <v>24</v>
      </c>
    </row>
    <row r="98" spans="1:8" ht="15.65" customHeight="1" x14ac:dyDescent="0.35">
      <c r="A98" s="66" t="s">
        <v>367</v>
      </c>
      <c r="B98" s="57">
        <v>1.3190155983074099</v>
      </c>
      <c r="C98" s="39">
        <v>0.79436242134333612</v>
      </c>
      <c r="D98" s="58">
        <v>2.7679654595795897</v>
      </c>
      <c r="E98" s="41">
        <v>0.78376343114733882</v>
      </c>
      <c r="F98" s="59">
        <v>466.76029962302397</v>
      </c>
      <c r="G98" s="41">
        <v>0.82775474696345819</v>
      </c>
      <c r="H98" s="43">
        <v>146</v>
      </c>
    </row>
    <row r="99" spans="1:8" ht="15.65" customHeight="1" x14ac:dyDescent="0.35">
      <c r="A99" s="66" t="s">
        <v>368</v>
      </c>
      <c r="B99" s="57">
        <v>0.29053206107215795</v>
      </c>
      <c r="C99" s="39">
        <v>0.1749696908871293</v>
      </c>
      <c r="D99" s="58">
        <v>0.67162237703290995</v>
      </c>
      <c r="E99" s="41">
        <v>0.19017327576717521</v>
      </c>
      <c r="F99" s="59">
        <v>72.143516263953188</v>
      </c>
      <c r="G99" s="41">
        <v>0.12793962575298901</v>
      </c>
      <c r="H99" s="43">
        <v>25</v>
      </c>
    </row>
    <row r="100" spans="1:8" ht="15.65" customHeight="1" x14ac:dyDescent="0.35">
      <c r="A100" s="66" t="s">
        <v>369</v>
      </c>
      <c r="B100" s="57">
        <v>5.0923131870650493E-2</v>
      </c>
      <c r="C100" s="39">
        <v>3.0667887769533657E-2</v>
      </c>
      <c r="D100" s="58">
        <v>9.2046007961753093E-2</v>
      </c>
      <c r="E100" s="41">
        <v>2.6063293085483861E-2</v>
      </c>
      <c r="F100" s="59">
        <v>24.983375742295802</v>
      </c>
      <c r="G100" s="41">
        <v>4.4305627283552654E-2</v>
      </c>
      <c r="H100" s="43">
        <v>6</v>
      </c>
    </row>
    <row r="101" spans="1:8" ht="15.65" customHeight="1" x14ac:dyDescent="0.35">
      <c r="A101" s="68" t="s">
        <v>290</v>
      </c>
      <c r="B101" s="57">
        <v>0</v>
      </c>
      <c r="C101" s="39">
        <v>0</v>
      </c>
      <c r="D101" s="58">
        <v>0</v>
      </c>
      <c r="E101" s="41">
        <v>0</v>
      </c>
      <c r="F101" s="59">
        <v>0</v>
      </c>
      <c r="G101" s="41">
        <v>0</v>
      </c>
      <c r="H101" s="43">
        <v>0</v>
      </c>
    </row>
    <row r="102" spans="1:8" ht="15.65" customHeight="1" x14ac:dyDescent="0.35">
      <c r="A102" s="89" t="s">
        <v>255</v>
      </c>
      <c r="B102" s="90" t="s">
        <v>24</v>
      </c>
      <c r="C102" s="91" t="s">
        <v>24</v>
      </c>
      <c r="D102" s="92" t="s">
        <v>24</v>
      </c>
      <c r="E102" s="93" t="s">
        <v>24</v>
      </c>
      <c r="F102" s="94" t="s">
        <v>24</v>
      </c>
      <c r="G102" s="93" t="s">
        <v>24</v>
      </c>
      <c r="H102" s="95" t="s">
        <v>24</v>
      </c>
    </row>
    <row r="103" spans="1:8" ht="15.65" customHeight="1" x14ac:dyDescent="0.35">
      <c r="A103" s="27" t="s">
        <v>370</v>
      </c>
      <c r="B103" s="57">
        <v>0.36133939232603501</v>
      </c>
      <c r="C103" s="39">
        <v>0.21761261578950833</v>
      </c>
      <c r="D103" s="58">
        <v>0.68363819145352689</v>
      </c>
      <c r="E103" s="41">
        <v>0.19357561444367111</v>
      </c>
      <c r="F103" s="59">
        <v>115.496081070264</v>
      </c>
      <c r="G103" s="41">
        <v>0.20482125287604822</v>
      </c>
      <c r="H103" s="43">
        <v>41</v>
      </c>
    </row>
    <row r="104" spans="1:8" ht="15.65" customHeight="1" x14ac:dyDescent="0.35">
      <c r="A104" s="27" t="s">
        <v>371</v>
      </c>
      <c r="B104" s="57">
        <v>0.71921612246350086</v>
      </c>
      <c r="C104" s="39">
        <v>0.43313988192588487</v>
      </c>
      <c r="D104" s="58">
        <v>1.38718395862182</v>
      </c>
      <c r="E104" s="41">
        <v>0.3927881597218767</v>
      </c>
      <c r="F104" s="59">
        <v>286.83378074778096</v>
      </c>
      <c r="G104" s="41">
        <v>0.50867227524536407</v>
      </c>
      <c r="H104" s="43">
        <v>80</v>
      </c>
    </row>
    <row r="105" spans="1:8" ht="15.65" customHeight="1" x14ac:dyDescent="0.35">
      <c r="A105" s="27" t="s">
        <v>372</v>
      </c>
      <c r="B105" s="57">
        <v>0.36629492202146896</v>
      </c>
      <c r="C105" s="39">
        <v>0.22059702823539232</v>
      </c>
      <c r="D105" s="58">
        <v>0.89762146660156106</v>
      </c>
      <c r="E105" s="41">
        <v>0.25416606197174152</v>
      </c>
      <c r="F105" s="59">
        <v>116.278277613383</v>
      </c>
      <c r="G105" s="41">
        <v>0.20620840363018922</v>
      </c>
      <c r="H105" s="43">
        <v>33</v>
      </c>
    </row>
    <row r="106" spans="1:8" ht="15.65" customHeight="1" x14ac:dyDescent="0.35">
      <c r="A106" s="27" t="s">
        <v>373</v>
      </c>
      <c r="B106" s="57">
        <v>0.15557470238108198</v>
      </c>
      <c r="C106" s="39">
        <v>9.3693127997719838E-2</v>
      </c>
      <c r="D106" s="58">
        <v>0.24002464934141499</v>
      </c>
      <c r="E106" s="41">
        <v>6.7964194450727392E-2</v>
      </c>
      <c r="F106" s="59">
        <v>29.701565400981796</v>
      </c>
      <c r="G106" s="41">
        <v>5.2672885360568814E-2</v>
      </c>
      <c r="H106" s="43">
        <v>16</v>
      </c>
    </row>
    <row r="107" spans="1:8" ht="15.65" customHeight="1" x14ac:dyDescent="0.35">
      <c r="A107" s="27" t="s">
        <v>374</v>
      </c>
      <c r="B107" s="57">
        <v>5.8045652058128797E-2</v>
      </c>
      <c r="C107" s="39">
        <v>3.4957346051492075E-2</v>
      </c>
      <c r="D107" s="58">
        <v>0.32316557855593397</v>
      </c>
      <c r="E107" s="41">
        <v>9.1505969411982385E-2</v>
      </c>
      <c r="F107" s="59">
        <v>15.577486796863798</v>
      </c>
      <c r="G107" s="41">
        <v>2.7625182887830512E-2</v>
      </c>
      <c r="H107" s="43">
        <v>7</v>
      </c>
    </row>
    <row r="108" spans="1:8" ht="15.65" customHeight="1" x14ac:dyDescent="0.35">
      <c r="A108" s="89" t="s">
        <v>375</v>
      </c>
      <c r="B108" s="90" t="s">
        <v>24</v>
      </c>
      <c r="C108" s="91" t="s">
        <v>24</v>
      </c>
      <c r="D108" s="92" t="s">
        <v>24</v>
      </c>
      <c r="E108" s="93" t="s">
        <v>24</v>
      </c>
      <c r="F108" s="94" t="s">
        <v>24</v>
      </c>
      <c r="G108" s="93" t="s">
        <v>24</v>
      </c>
      <c r="H108" s="95" t="s">
        <v>24</v>
      </c>
    </row>
    <row r="109" spans="1:8" ht="15.65" customHeight="1" x14ac:dyDescent="0.35">
      <c r="A109" s="27" t="s">
        <v>376</v>
      </c>
      <c r="B109" s="57">
        <v>0.28463672719703498</v>
      </c>
      <c r="C109" s="39">
        <v>0.17141929186404006</v>
      </c>
      <c r="D109" s="58">
        <v>0.39724078294966397</v>
      </c>
      <c r="E109" s="41">
        <v>0.11248073850010108</v>
      </c>
      <c r="F109" s="59">
        <v>91.343636490905595</v>
      </c>
      <c r="G109" s="41">
        <v>0.1619892025335439</v>
      </c>
      <c r="H109" s="43">
        <v>21</v>
      </c>
    </row>
    <row r="110" spans="1:8" ht="15.65" customHeight="1" x14ac:dyDescent="0.35">
      <c r="A110" s="27" t="s">
        <v>378</v>
      </c>
      <c r="B110" s="57">
        <v>1.3758340640531799</v>
      </c>
      <c r="C110" s="39">
        <v>0.82858070813595686</v>
      </c>
      <c r="D110" s="58">
        <v>3.1343930616245896</v>
      </c>
      <c r="E110" s="41">
        <v>0.88751926149989713</v>
      </c>
      <c r="F110" s="59">
        <v>472.54355513836697</v>
      </c>
      <c r="G110" s="41">
        <v>0.83801079746645524</v>
      </c>
      <c r="H110" s="43">
        <v>156</v>
      </c>
    </row>
    <row r="111" spans="1:8" ht="15.65" customHeight="1" x14ac:dyDescent="0.35">
      <c r="A111" s="89" t="s">
        <v>257</v>
      </c>
      <c r="B111" s="90" t="s">
        <v>24</v>
      </c>
      <c r="C111" s="91" t="s">
        <v>24</v>
      </c>
      <c r="D111" s="92" t="s">
        <v>24</v>
      </c>
      <c r="E111" s="93" t="s">
        <v>24</v>
      </c>
      <c r="F111" s="94" t="s">
        <v>24</v>
      </c>
      <c r="G111" s="93" t="s">
        <v>24</v>
      </c>
      <c r="H111" s="95" t="s">
        <v>24</v>
      </c>
    </row>
    <row r="112" spans="1:8" ht="15.65" customHeight="1" x14ac:dyDescent="0.35">
      <c r="A112" s="79" t="s">
        <v>377</v>
      </c>
      <c r="B112" s="57">
        <v>0.54055971760965693</v>
      </c>
      <c r="C112" s="63">
        <v>0.32554605624989813</v>
      </c>
      <c r="D112" s="58">
        <v>1.3451769753301899</v>
      </c>
      <c r="E112" s="64">
        <v>0.38089366976613948</v>
      </c>
      <c r="F112" s="59">
        <v>186.13598455721598</v>
      </c>
      <c r="G112" s="64">
        <v>0.33009436518570695</v>
      </c>
      <c r="H112" s="65">
        <v>51</v>
      </c>
    </row>
    <row r="113" spans="1:8" ht="15.65" customHeight="1" x14ac:dyDescent="0.35">
      <c r="A113" s="69" t="s">
        <v>379</v>
      </c>
      <c r="B113" s="57">
        <v>8.372931021121599E-2</v>
      </c>
      <c r="C113" s="39">
        <v>5.0425042495432032E-2</v>
      </c>
      <c r="D113" s="58">
        <v>0.165124024866107</v>
      </c>
      <c r="E113" s="41">
        <v>4.6755703488285255E-2</v>
      </c>
      <c r="F113" s="59">
        <v>31.853832143085697</v>
      </c>
      <c r="G113" s="41">
        <v>5.6489724568931088E-2</v>
      </c>
      <c r="H113" s="43">
        <v>7</v>
      </c>
    </row>
    <row r="114" spans="1:8" ht="15.5" x14ac:dyDescent="0.35">
      <c r="A114" s="69" t="s">
        <v>380</v>
      </c>
      <c r="B114" s="57">
        <v>0.136402679315446</v>
      </c>
      <c r="C114" s="39">
        <v>8.2146991102893294E-2</v>
      </c>
      <c r="D114" s="58">
        <v>0.18135427784983998</v>
      </c>
      <c r="E114" s="41">
        <v>5.1351381777150887E-2</v>
      </c>
      <c r="F114" s="59">
        <v>49.163509386847501</v>
      </c>
      <c r="G114" s="41">
        <v>8.7186781534789662E-2</v>
      </c>
      <c r="H114" s="43">
        <v>11</v>
      </c>
    </row>
    <row r="115" spans="1:8" ht="15.5" x14ac:dyDescent="0.35">
      <c r="A115" s="69" t="s">
        <v>381</v>
      </c>
      <c r="B115" s="57">
        <v>8.2140208974682591E-2</v>
      </c>
      <c r="C115" s="39">
        <v>4.9468024013139482E-2</v>
      </c>
      <c r="D115" s="58">
        <v>0.124720816943828</v>
      </c>
      <c r="E115" s="41">
        <v>3.5315330646590044E-2</v>
      </c>
      <c r="F115" s="59">
        <v>31.507780367190499</v>
      </c>
      <c r="G115" s="41">
        <v>5.5876034843340174E-2</v>
      </c>
      <c r="H115" s="43">
        <v>7</v>
      </c>
    </row>
    <row r="116" spans="1:8" ht="15.5" x14ac:dyDescent="0.35">
      <c r="A116" s="69" t="s">
        <v>382</v>
      </c>
      <c r="B116" s="57">
        <v>0.13153018498825597</v>
      </c>
      <c r="C116" s="39">
        <v>7.9212585780700673E-2</v>
      </c>
      <c r="D116" s="58">
        <v>0.67227550050486207</v>
      </c>
      <c r="E116" s="41">
        <v>0.19035821098432845</v>
      </c>
      <c r="F116" s="59">
        <v>53.183339862919702</v>
      </c>
      <c r="G116" s="41">
        <v>9.4315566397693645E-2</v>
      </c>
      <c r="H116" s="43">
        <v>15</v>
      </c>
    </row>
    <row r="117" spans="1:8" ht="15.5" x14ac:dyDescent="0.35">
      <c r="A117" s="69" t="s">
        <v>383</v>
      </c>
      <c r="B117" s="57">
        <v>6.8819232292419791E-2</v>
      </c>
      <c r="C117" s="39">
        <v>4.1445614493828983E-2</v>
      </c>
      <c r="D117" s="58">
        <v>8.3831706530630393E-2</v>
      </c>
      <c r="E117" s="41">
        <v>2.3737372054983333E-2</v>
      </c>
      <c r="F117" s="59">
        <v>7.796994146989479</v>
      </c>
      <c r="G117" s="41">
        <v>1.382722335731932E-2</v>
      </c>
      <c r="H117" s="43">
        <v>8</v>
      </c>
    </row>
    <row r="118" spans="1:8" ht="15.5" x14ac:dyDescent="0.35">
      <c r="A118" s="69" t="s">
        <v>384</v>
      </c>
      <c r="B118" s="57">
        <v>3.7938101827637197E-2</v>
      </c>
      <c r="C118" s="39">
        <v>2.2847798363904024E-2</v>
      </c>
      <c r="D118" s="58">
        <v>0.11787064863492</v>
      </c>
      <c r="E118" s="41">
        <v>3.3375670814800834E-2</v>
      </c>
      <c r="F118" s="59">
        <v>12.630528650183599</v>
      </c>
      <c r="G118" s="41">
        <v>2.2399034483633961E-2</v>
      </c>
      <c r="H118" s="43">
        <v>3</v>
      </c>
    </row>
    <row r="119" spans="1:8" ht="15.5" x14ac:dyDescent="0.35">
      <c r="A119" s="79" t="s">
        <v>385</v>
      </c>
      <c r="B119" s="57">
        <v>1.0725766674411799</v>
      </c>
      <c r="C119" s="63">
        <v>0.64594732595904547</v>
      </c>
      <c r="D119" s="58">
        <v>2.1090460995945199</v>
      </c>
      <c r="E119" s="64">
        <v>0.59718707895913437</v>
      </c>
      <c r="F119" s="59">
        <v>368.51978354755499</v>
      </c>
      <c r="G119" s="64">
        <v>0.65353458815542287</v>
      </c>
      <c r="H119" s="43">
        <v>120</v>
      </c>
    </row>
    <row r="120" spans="1:8" ht="15.5" x14ac:dyDescent="0.35">
      <c r="A120" s="79" t="s">
        <v>386</v>
      </c>
      <c r="B120" s="57">
        <v>4.7334406199382603E-2</v>
      </c>
      <c r="C120" s="63">
        <v>2.8506617791056153E-2</v>
      </c>
      <c r="D120" s="58">
        <v>7.7410769649552888E-2</v>
      </c>
      <c r="E120" s="64">
        <v>2.1919251274726863E-2</v>
      </c>
      <c r="F120" s="59">
        <v>9.2314235245013698</v>
      </c>
      <c r="G120" s="64">
        <v>1.6371046658868887E-2</v>
      </c>
      <c r="H120" s="43">
        <v>6</v>
      </c>
    </row>
    <row r="121" spans="1:8" ht="15.5" x14ac:dyDescent="0.35">
      <c r="A121" s="89" t="s">
        <v>387</v>
      </c>
      <c r="B121" s="90" t="s">
        <v>24</v>
      </c>
      <c r="C121" s="91" t="s">
        <v>24</v>
      </c>
      <c r="D121" s="92" t="s">
        <v>24</v>
      </c>
      <c r="E121" s="93" t="s">
        <v>24</v>
      </c>
      <c r="F121" s="94" t="s">
        <v>24</v>
      </c>
      <c r="G121" s="93" t="s">
        <v>24</v>
      </c>
      <c r="H121" s="95" t="s">
        <v>24</v>
      </c>
    </row>
    <row r="122" spans="1:8" ht="15.5" x14ac:dyDescent="0.35">
      <c r="A122" s="60" t="s">
        <v>389</v>
      </c>
      <c r="B122" s="57" t="s">
        <v>32</v>
      </c>
      <c r="C122" s="63" t="s">
        <v>32</v>
      </c>
      <c r="D122" s="57" t="s">
        <v>32</v>
      </c>
      <c r="E122" s="64" t="s">
        <v>32</v>
      </c>
      <c r="F122" s="42">
        <v>159.88120068031199</v>
      </c>
      <c r="G122" s="64">
        <v>0.28353401718233334</v>
      </c>
      <c r="H122" s="65">
        <v>47</v>
      </c>
    </row>
    <row r="123" spans="1:8" ht="15.5" x14ac:dyDescent="0.35">
      <c r="A123" s="70" t="s">
        <v>388</v>
      </c>
      <c r="B123" s="57" t="s">
        <v>32</v>
      </c>
      <c r="C123" s="39" t="s">
        <v>32</v>
      </c>
      <c r="D123" s="57" t="s">
        <v>32</v>
      </c>
      <c r="E123" s="41" t="s">
        <v>32</v>
      </c>
      <c r="F123" s="59">
        <v>110.57785720918299</v>
      </c>
      <c r="G123" s="41">
        <v>0.1960992532738397</v>
      </c>
      <c r="H123" s="65">
        <v>150</v>
      </c>
    </row>
    <row r="124" spans="1:8" ht="15.5" x14ac:dyDescent="0.35">
      <c r="A124" s="71" t="s">
        <v>390</v>
      </c>
      <c r="B124" s="57" t="s">
        <v>32</v>
      </c>
      <c r="C124" s="39" t="s">
        <v>32</v>
      </c>
      <c r="D124" s="57" t="s">
        <v>32</v>
      </c>
      <c r="E124" s="41" t="s">
        <v>32</v>
      </c>
      <c r="F124" s="59">
        <v>67.241288677965187</v>
      </c>
      <c r="G124" s="41">
        <v>0.11924599401465549</v>
      </c>
      <c r="H124" s="65">
        <v>150</v>
      </c>
    </row>
    <row r="125" spans="1:8" ht="15.5" x14ac:dyDescent="0.35">
      <c r="A125" s="71" t="s">
        <v>391</v>
      </c>
      <c r="B125" s="57" t="s">
        <v>32</v>
      </c>
      <c r="C125" s="39" t="s">
        <v>32</v>
      </c>
      <c r="D125" s="57" t="s">
        <v>32</v>
      </c>
      <c r="E125" s="41" t="s">
        <v>32</v>
      </c>
      <c r="F125" s="59">
        <v>9.7549042772153207</v>
      </c>
      <c r="G125" s="41">
        <v>1.7299389704224157E-2</v>
      </c>
      <c r="H125" s="65">
        <v>150</v>
      </c>
    </row>
    <row r="126" spans="1:8" ht="15.5" x14ac:dyDescent="0.35">
      <c r="A126" s="70" t="s">
        <v>392</v>
      </c>
      <c r="B126" s="57" t="s">
        <v>32</v>
      </c>
      <c r="C126" s="39" t="s">
        <v>32</v>
      </c>
      <c r="D126" s="57" t="s">
        <v>32</v>
      </c>
      <c r="E126" s="41" t="s">
        <v>32</v>
      </c>
      <c r="F126" s="59">
        <v>70.703434970827701</v>
      </c>
      <c r="G126" s="41">
        <v>0.12538577931968986</v>
      </c>
      <c r="H126" s="65">
        <v>150</v>
      </c>
    </row>
    <row r="127" spans="1:8" ht="15.5" x14ac:dyDescent="0.35">
      <c r="A127" s="70" t="s">
        <v>393</v>
      </c>
      <c r="B127" s="57" t="s">
        <v>32</v>
      </c>
      <c r="C127" s="39" t="s">
        <v>32</v>
      </c>
      <c r="D127" s="57" t="s">
        <v>32</v>
      </c>
      <c r="E127" s="41" t="s">
        <v>32</v>
      </c>
      <c r="F127" s="59">
        <v>27.929854323675798</v>
      </c>
      <c r="G127" s="41">
        <v>4.9530925224558472E-2</v>
      </c>
      <c r="H127" s="65">
        <v>150</v>
      </c>
    </row>
    <row r="128" spans="1:8" ht="15.65" customHeight="1" x14ac:dyDescent="0.35">
      <c r="A128" s="70" t="s">
        <v>394</v>
      </c>
      <c r="B128" s="57" t="s">
        <v>32</v>
      </c>
      <c r="C128" s="39" t="s">
        <v>32</v>
      </c>
      <c r="D128" s="57" t="s">
        <v>32</v>
      </c>
      <c r="E128" s="41" t="s">
        <v>32</v>
      </c>
      <c r="F128" s="59">
        <v>44.504749501020292</v>
      </c>
      <c r="G128" s="41">
        <v>7.8924916475634169E-2</v>
      </c>
      <c r="H128" s="65">
        <v>150</v>
      </c>
    </row>
    <row r="129" spans="1:8" ht="15.65" customHeight="1" x14ac:dyDescent="0.35">
      <c r="A129" s="71" t="s">
        <v>395</v>
      </c>
      <c r="B129" s="57" t="s">
        <v>32</v>
      </c>
      <c r="C129" s="39" t="s">
        <v>32</v>
      </c>
      <c r="D129" s="57" t="s">
        <v>32</v>
      </c>
      <c r="E129" s="41" t="s">
        <v>32</v>
      </c>
      <c r="F129" s="59">
        <v>39.164883937530504</v>
      </c>
      <c r="G129" s="41">
        <v>6.9455175643144254E-2</v>
      </c>
      <c r="H129" s="65">
        <v>150</v>
      </c>
    </row>
    <row r="130" spans="1:8" ht="15.65" customHeight="1" x14ac:dyDescent="0.35">
      <c r="A130" s="70" t="s">
        <v>396</v>
      </c>
      <c r="B130" s="57" t="s">
        <v>32</v>
      </c>
      <c r="C130" s="39" t="s">
        <v>32</v>
      </c>
      <c r="D130" s="57" t="s">
        <v>32</v>
      </c>
      <c r="E130" s="41" t="s">
        <v>32</v>
      </c>
      <c r="F130" s="59">
        <v>19.708086616866698</v>
      </c>
      <c r="G130" s="41">
        <v>3.4950406587393734E-2</v>
      </c>
      <c r="H130" s="65">
        <v>150</v>
      </c>
    </row>
    <row r="131" spans="1:8" ht="15.65" customHeight="1" x14ac:dyDescent="0.35">
      <c r="A131" s="72" t="s">
        <v>344</v>
      </c>
      <c r="B131" s="57" t="s">
        <v>32</v>
      </c>
      <c r="C131" s="39" t="s">
        <v>32</v>
      </c>
      <c r="D131" s="57" t="s">
        <v>32</v>
      </c>
      <c r="E131" s="41" t="s">
        <v>32</v>
      </c>
      <c r="F131" s="59">
        <v>14.420931434675698</v>
      </c>
      <c r="G131" s="41">
        <v>2.55741425745253E-2</v>
      </c>
      <c r="H131" s="65">
        <v>27</v>
      </c>
    </row>
    <row r="132" spans="1:8" ht="15.65" customHeight="1" x14ac:dyDescent="0.35">
      <c r="A132" s="118" t="s">
        <v>397</v>
      </c>
      <c r="B132" s="119" t="s">
        <v>24</v>
      </c>
      <c r="C132" s="120"/>
      <c r="D132" s="121" t="s">
        <v>24</v>
      </c>
      <c r="E132" s="120"/>
      <c r="F132" s="122" t="s">
        <v>24</v>
      </c>
      <c r="G132" s="120"/>
      <c r="H132" s="120" t="s">
        <v>24</v>
      </c>
    </row>
    <row r="133" spans="1:8" ht="15.65" customHeight="1" x14ac:dyDescent="0.35">
      <c r="A133" s="111" t="s">
        <v>398</v>
      </c>
      <c r="B133" s="166">
        <v>0.43034868933736997</v>
      </c>
      <c r="C133" s="112">
        <v>0.25917269463881815</v>
      </c>
      <c r="D133" s="140">
        <v>0.91246655093146301</v>
      </c>
      <c r="E133" s="113">
        <v>0.25836952274463809</v>
      </c>
      <c r="F133" s="114">
        <v>124.794034295283</v>
      </c>
      <c r="G133" s="112">
        <v>0.22131028359539098</v>
      </c>
      <c r="H133" s="115">
        <v>41</v>
      </c>
    </row>
    <row r="134" spans="1:8" ht="15.65" customHeight="1" x14ac:dyDescent="0.35">
      <c r="A134" s="111" t="s">
        <v>399</v>
      </c>
      <c r="B134" s="138">
        <v>1.1559209153465</v>
      </c>
      <c r="C134" s="112">
        <v>0.69614046897878357</v>
      </c>
      <c r="D134" s="140">
        <v>2.4856316856781198</v>
      </c>
      <c r="E134" s="113">
        <v>0.70381919391129966</v>
      </c>
      <c r="F134" s="114">
        <v>422.63520510320001</v>
      </c>
      <c r="G134" s="112">
        <v>0.74950311228395661</v>
      </c>
      <c r="H134" s="115">
        <v>126</v>
      </c>
    </row>
    <row r="135" spans="1:8" ht="15.65" customHeight="1" x14ac:dyDescent="0.35">
      <c r="A135" s="111" t="s">
        <v>400</v>
      </c>
      <c r="B135" s="138">
        <v>7.4201186566350497E-2</v>
      </c>
      <c r="C135" s="112">
        <v>4.4686836382398586E-2</v>
      </c>
      <c r="D135" s="140">
        <v>0.13353560796467898</v>
      </c>
      <c r="E135" s="113">
        <v>3.7811283344062738E-2</v>
      </c>
      <c r="F135" s="114">
        <v>16.457952230790198</v>
      </c>
      <c r="G135" s="112">
        <v>2.9186604120652663E-2</v>
      </c>
      <c r="H135" s="115">
        <v>10</v>
      </c>
    </row>
    <row r="136" spans="1:8" ht="15.65" customHeight="1" x14ac:dyDescent="0.35">
      <c r="A136" s="118" t="s">
        <v>260</v>
      </c>
      <c r="B136" s="139" t="s">
        <v>24</v>
      </c>
      <c r="C136" s="120" t="s">
        <v>24</v>
      </c>
      <c r="D136" s="141" t="s">
        <v>24</v>
      </c>
      <c r="E136" s="120" t="s">
        <v>24</v>
      </c>
      <c r="F136" s="122" t="s">
        <v>24</v>
      </c>
      <c r="G136" s="120" t="s">
        <v>24</v>
      </c>
      <c r="H136" s="120" t="s">
        <v>24</v>
      </c>
    </row>
    <row r="137" spans="1:8" ht="15.65" customHeight="1" x14ac:dyDescent="0.35">
      <c r="A137" s="116" t="s">
        <v>401</v>
      </c>
      <c r="B137" s="138">
        <v>8.55986670960769E-2</v>
      </c>
      <c r="C137" s="112">
        <v>5.1550841813740672E-2</v>
      </c>
      <c r="D137" s="140">
        <v>0.108769082822451</v>
      </c>
      <c r="E137" s="113">
        <v>3.0798516383445509E-2</v>
      </c>
      <c r="F137" s="114">
        <v>13.641607711521999</v>
      </c>
      <c r="G137" s="112">
        <v>2.4192086491814941E-2</v>
      </c>
      <c r="H137" s="117">
        <v>8</v>
      </c>
    </row>
    <row r="138" spans="1:8" ht="15.65" customHeight="1" x14ac:dyDescent="0.35">
      <c r="A138" s="116" t="s">
        <v>402</v>
      </c>
      <c r="B138" s="138">
        <v>0.25573375378331997</v>
      </c>
      <c r="C138" s="112">
        <v>0.15401279873810372</v>
      </c>
      <c r="D138" s="140">
        <v>0.58834318195341295</v>
      </c>
      <c r="E138" s="113">
        <v>0.16659235012635856</v>
      </c>
      <c r="F138" s="114">
        <v>75.432152378910899</v>
      </c>
      <c r="G138" s="112">
        <v>0.1337717073533099</v>
      </c>
      <c r="H138" s="117">
        <v>23</v>
      </c>
    </row>
    <row r="139" spans="1:8" ht="15.65" customHeight="1" x14ac:dyDescent="0.35">
      <c r="A139" s="116" t="s">
        <v>403</v>
      </c>
      <c r="B139" s="138">
        <v>0.196572723074632</v>
      </c>
      <c r="C139" s="112">
        <v>0.11838372834407181</v>
      </c>
      <c r="D139" s="140">
        <v>0.47994618425793001</v>
      </c>
      <c r="E139" s="113">
        <v>0.13589919153008562</v>
      </c>
      <c r="F139" s="114">
        <v>55.178643114174797</v>
      </c>
      <c r="G139" s="112">
        <v>9.7854045868188341E-2</v>
      </c>
      <c r="H139" s="117">
        <v>22</v>
      </c>
    </row>
    <row r="140" spans="1:8" ht="15.65" customHeight="1" x14ac:dyDescent="0.35">
      <c r="A140" s="116" t="s">
        <v>335</v>
      </c>
      <c r="B140" s="138">
        <v>3.3258306122481797E-2</v>
      </c>
      <c r="C140" s="112">
        <v>2.0029443635946519E-2</v>
      </c>
      <c r="D140" s="140">
        <v>5.8776558560300902E-2</v>
      </c>
      <c r="E140" s="113">
        <v>1.6642880079598524E-2</v>
      </c>
      <c r="F140" s="114">
        <v>16.9969611383288</v>
      </c>
      <c r="G140" s="112">
        <v>3.0142484863361522E-2</v>
      </c>
      <c r="H140" s="117">
        <v>3</v>
      </c>
    </row>
    <row r="141" spans="1:8" ht="15.65" customHeight="1" x14ac:dyDescent="0.35">
      <c r="A141" s="89" t="s">
        <v>261</v>
      </c>
      <c r="B141" s="90" t="s">
        <v>24</v>
      </c>
      <c r="C141" s="91" t="s">
        <v>24</v>
      </c>
      <c r="D141" s="92" t="s">
        <v>24</v>
      </c>
      <c r="E141" s="93" t="s">
        <v>24</v>
      </c>
      <c r="F141" s="94" t="s">
        <v>24</v>
      </c>
      <c r="G141" s="93" t="s">
        <v>24</v>
      </c>
      <c r="H141" s="95" t="s">
        <v>24</v>
      </c>
    </row>
    <row r="142" spans="1:8" ht="15.65" customHeight="1" x14ac:dyDescent="0.35">
      <c r="A142" s="20" t="s">
        <v>6</v>
      </c>
      <c r="B142" s="57">
        <v>0.31010910354377896</v>
      </c>
      <c r="C142" s="39">
        <v>0.18675974619841895</v>
      </c>
      <c r="D142" s="58">
        <v>0.79398186527897097</v>
      </c>
      <c r="E142" s="41">
        <v>0.22481998424009492</v>
      </c>
      <c r="F142" s="59">
        <v>137.10513315815697</v>
      </c>
      <c r="G142" s="41">
        <v>0.24314283990386606</v>
      </c>
      <c r="H142" s="43">
        <v>34</v>
      </c>
    </row>
    <row r="143" spans="1:8" ht="15.65" customHeight="1" x14ac:dyDescent="0.35">
      <c r="A143" s="20" t="s">
        <v>7</v>
      </c>
      <c r="B143" s="57">
        <v>0.40368118134430597</v>
      </c>
      <c r="C143" s="39">
        <v>0.24311248561039842</v>
      </c>
      <c r="D143" s="58">
        <v>0.889542394633417</v>
      </c>
      <c r="E143" s="41">
        <v>0.25187843184820641</v>
      </c>
      <c r="F143" s="59">
        <v>141.23835882510599</v>
      </c>
      <c r="G143" s="41">
        <v>0.25047272029183271</v>
      </c>
      <c r="H143" s="43">
        <v>50</v>
      </c>
    </row>
    <row r="144" spans="1:8" ht="15.65" customHeight="1" x14ac:dyDescent="0.35">
      <c r="A144" s="20" t="s">
        <v>8</v>
      </c>
      <c r="B144" s="57">
        <v>0.45702354493883196</v>
      </c>
      <c r="C144" s="39">
        <v>0.27523732868238215</v>
      </c>
      <c r="D144" s="58">
        <v>0.78365214366533698</v>
      </c>
      <c r="E144" s="41">
        <v>0.22189507127679217</v>
      </c>
      <c r="F144" s="59">
        <v>136.659804454609</v>
      </c>
      <c r="G144" s="41">
        <v>0.24235309204266484</v>
      </c>
      <c r="H144" s="43">
        <v>49</v>
      </c>
    </row>
    <row r="145" spans="1:8" ht="15.65" customHeight="1" x14ac:dyDescent="0.35">
      <c r="A145" s="60" t="s">
        <v>9</v>
      </c>
      <c r="B145" s="57">
        <v>0.23678970821078699</v>
      </c>
      <c r="C145" s="39">
        <v>0.14260395874383353</v>
      </c>
      <c r="D145" s="58">
        <v>0.37366171617291399</v>
      </c>
      <c r="E145" s="41">
        <v>0.10580420638650864</v>
      </c>
      <c r="F145" s="59">
        <v>62.886146498562198</v>
      </c>
      <c r="G145" s="41">
        <v>0.11152256591759335</v>
      </c>
      <c r="H145" s="43">
        <v>25</v>
      </c>
    </row>
    <row r="146" spans="1:8" ht="15.65" customHeight="1" x14ac:dyDescent="0.35">
      <c r="A146" s="35" t="s">
        <v>10</v>
      </c>
      <c r="B146" s="57">
        <v>0.18441764544933198</v>
      </c>
      <c r="C146" s="39">
        <v>0.11106346851815335</v>
      </c>
      <c r="D146" s="58">
        <v>0.51721552669003201</v>
      </c>
      <c r="E146" s="41">
        <v>0.14645219449480684</v>
      </c>
      <c r="F146" s="59">
        <v>65.410398137193397</v>
      </c>
      <c r="G146" s="41">
        <v>0.11599908476055151</v>
      </c>
      <c r="H146" s="43">
        <v>15</v>
      </c>
    </row>
    <row r="147" spans="1:8" ht="15.65" customHeight="1" x14ac:dyDescent="0.35">
      <c r="A147" s="20" t="s">
        <v>11</v>
      </c>
      <c r="B147" s="57">
        <v>6.8449607763179501E-2</v>
      </c>
      <c r="C147" s="39">
        <v>4.1223012246810839E-2</v>
      </c>
      <c r="D147" s="58">
        <v>0.17358019813358599</v>
      </c>
      <c r="E147" s="41">
        <v>4.9150111753590117E-2</v>
      </c>
      <c r="F147" s="59">
        <v>20.587350555645997</v>
      </c>
      <c r="G147" s="41">
        <v>3.6509697083492415E-2</v>
      </c>
      <c r="H147" s="43">
        <v>4</v>
      </c>
    </row>
    <row r="148" spans="1:8" ht="15.65" customHeight="1" x14ac:dyDescent="0.35">
      <c r="A148" s="89" t="s">
        <v>262</v>
      </c>
      <c r="B148" s="90" t="s">
        <v>24</v>
      </c>
      <c r="C148" s="91" t="s">
        <v>24</v>
      </c>
      <c r="D148" s="92" t="s">
        <v>24</v>
      </c>
      <c r="E148" s="93" t="s">
        <v>24</v>
      </c>
      <c r="F148" s="94" t="s">
        <v>24</v>
      </c>
      <c r="G148" s="93" t="s">
        <v>24</v>
      </c>
      <c r="H148" s="95" t="s">
        <v>24</v>
      </c>
    </row>
    <row r="149" spans="1:8" ht="15.65" customHeight="1" x14ac:dyDescent="0.35">
      <c r="A149" s="35" t="s">
        <v>404</v>
      </c>
      <c r="B149" s="57">
        <v>0.59069124351239999</v>
      </c>
      <c r="C149" s="39">
        <v>0.35573720816109644</v>
      </c>
      <c r="D149" s="58">
        <v>1.2484943150510499</v>
      </c>
      <c r="E149" s="41">
        <v>0.35351748510654463</v>
      </c>
      <c r="F149" s="59">
        <v>213.68791672942501</v>
      </c>
      <c r="G149" s="41">
        <v>0.37895508162191754</v>
      </c>
      <c r="H149" s="43">
        <v>57</v>
      </c>
    </row>
    <row r="150" spans="1:8" ht="15.65" customHeight="1" x14ac:dyDescent="0.35">
      <c r="A150" s="35" t="s">
        <v>405</v>
      </c>
      <c r="B150" s="57">
        <v>1.06977954773782</v>
      </c>
      <c r="C150" s="39">
        <v>0.64426279183890367</v>
      </c>
      <c r="D150" s="58">
        <v>2.2831395295231998</v>
      </c>
      <c r="E150" s="41">
        <v>0.64648251489345243</v>
      </c>
      <c r="F150" s="59">
        <v>350.19927489984696</v>
      </c>
      <c r="G150" s="41">
        <v>0.62104491837808051</v>
      </c>
      <c r="H150" s="43">
        <v>120</v>
      </c>
    </row>
    <row r="151" spans="1:8" ht="15.65" customHeight="1" x14ac:dyDescent="0.35">
      <c r="A151" s="60" t="s">
        <v>409</v>
      </c>
      <c r="B151" s="57">
        <v>0</v>
      </c>
      <c r="C151" s="39">
        <v>0</v>
      </c>
      <c r="D151" s="58">
        <v>0</v>
      </c>
      <c r="E151" s="41">
        <v>0</v>
      </c>
      <c r="F151" s="59">
        <v>0</v>
      </c>
      <c r="G151" s="41">
        <v>0</v>
      </c>
      <c r="H151" s="43">
        <v>0</v>
      </c>
    </row>
    <row r="152" spans="1:8" ht="15.65" customHeight="1" x14ac:dyDescent="0.35">
      <c r="A152" s="89" t="s">
        <v>263</v>
      </c>
      <c r="B152" s="90" t="s">
        <v>24</v>
      </c>
      <c r="C152" s="91" t="s">
        <v>24</v>
      </c>
      <c r="D152" s="92" t="s">
        <v>24</v>
      </c>
      <c r="E152" s="93" t="s">
        <v>24</v>
      </c>
      <c r="F152" s="94" t="s">
        <v>24</v>
      </c>
      <c r="G152" s="93" t="s">
        <v>24</v>
      </c>
      <c r="H152" s="95" t="s">
        <v>24</v>
      </c>
    </row>
    <row r="153" spans="1:8" ht="15.65" customHeight="1" x14ac:dyDescent="0.35">
      <c r="A153" s="60" t="s">
        <v>410</v>
      </c>
      <c r="B153" s="57">
        <v>1.0523827279895599</v>
      </c>
      <c r="C153" s="39">
        <v>0.63378575132730175</v>
      </c>
      <c r="D153" s="58">
        <v>2.1522464573946301</v>
      </c>
      <c r="E153" s="41">
        <v>0.60941947894773452</v>
      </c>
      <c r="F153" s="59">
        <v>379.079133596188</v>
      </c>
      <c r="G153" s="41">
        <v>0.67226058549209455</v>
      </c>
      <c r="H153" s="43">
        <v>116</v>
      </c>
    </row>
    <row r="154" spans="1:8" ht="15.65" customHeight="1" x14ac:dyDescent="0.35">
      <c r="A154" s="60" t="s">
        <v>411</v>
      </c>
      <c r="B154" s="57">
        <v>0.31450900506071394</v>
      </c>
      <c r="C154" s="39">
        <v>0.18940953777567526</v>
      </c>
      <c r="D154" s="58">
        <v>0.56458210834905198</v>
      </c>
      <c r="E154" s="41">
        <v>0.15986428185822094</v>
      </c>
      <c r="F154" s="59">
        <v>84.108536305674107</v>
      </c>
      <c r="G154" s="41">
        <v>0.14915844437369516</v>
      </c>
      <c r="H154" s="43">
        <v>31</v>
      </c>
    </row>
    <row r="155" spans="1:8" ht="15.65" customHeight="1" x14ac:dyDescent="0.35">
      <c r="A155" s="60" t="s">
        <v>412</v>
      </c>
      <c r="B155" s="57">
        <v>0.105247247152049</v>
      </c>
      <c r="C155" s="39">
        <v>6.33839798367095E-2</v>
      </c>
      <c r="D155" s="58">
        <v>0.15653514362109</v>
      </c>
      <c r="E155" s="41">
        <v>4.4323718287381055E-2</v>
      </c>
      <c r="F155" s="59">
        <v>53.407535054614293</v>
      </c>
      <c r="G155" s="41">
        <v>9.4713155126472548E-2</v>
      </c>
      <c r="H155" s="43">
        <v>14</v>
      </c>
    </row>
    <row r="156" spans="1:8" ht="15.65" customHeight="1" x14ac:dyDescent="0.35">
      <c r="A156" s="60" t="s">
        <v>413</v>
      </c>
      <c r="B156" s="57">
        <v>6.3252513232697802E-2</v>
      </c>
      <c r="C156" s="39">
        <v>3.809312007534503E-2</v>
      </c>
      <c r="D156" s="58">
        <v>0.13370265225466499</v>
      </c>
      <c r="E156" s="41">
        <v>3.7858582780339989E-2</v>
      </c>
      <c r="F156" s="59">
        <v>7.81816372259562</v>
      </c>
      <c r="G156" s="41">
        <v>1.386476557484154E-2</v>
      </c>
      <c r="H156" s="43">
        <v>8</v>
      </c>
    </row>
    <row r="157" spans="1:8" ht="15.65" customHeight="1" x14ac:dyDescent="0.35">
      <c r="A157" s="60" t="s">
        <v>414</v>
      </c>
      <c r="B157" s="57">
        <v>9.5719107204631587E-2</v>
      </c>
      <c r="C157" s="39">
        <v>5.7645763905646123E-2</v>
      </c>
      <c r="D157" s="58">
        <v>0.25430743404088996</v>
      </c>
      <c r="E157" s="41">
        <v>7.2008437236943182E-2</v>
      </c>
      <c r="F157" s="59">
        <v>24.393051814075598</v>
      </c>
      <c r="G157" s="41">
        <v>4.3258744259814255E-2</v>
      </c>
      <c r="H157" s="43">
        <v>6</v>
      </c>
    </row>
    <row r="158" spans="1:8" ht="15.65" customHeight="1" x14ac:dyDescent="0.35">
      <c r="A158" s="60" t="s">
        <v>406</v>
      </c>
      <c r="B158" s="57">
        <v>2.9360190610562498E-2</v>
      </c>
      <c r="C158" s="39">
        <v>1.7681847079319173E-2</v>
      </c>
      <c r="D158" s="58">
        <v>0.27026004891392896</v>
      </c>
      <c r="E158" s="41">
        <v>7.6525500889379122E-2</v>
      </c>
      <c r="F158" s="59">
        <v>15.080771136125399</v>
      </c>
      <c r="G158" s="41">
        <v>2.6744305173081913E-2</v>
      </c>
      <c r="H158" s="43">
        <v>2</v>
      </c>
    </row>
    <row r="159" spans="1:8" ht="15.65" customHeight="1" x14ac:dyDescent="0.35">
      <c r="A159" s="123" t="s">
        <v>264</v>
      </c>
      <c r="B159" s="119" t="s">
        <v>24</v>
      </c>
      <c r="C159" s="120" t="s">
        <v>24</v>
      </c>
      <c r="D159" s="121" t="s">
        <v>24</v>
      </c>
      <c r="E159" s="120" t="s">
        <v>24</v>
      </c>
      <c r="F159" s="122" t="s">
        <v>24</v>
      </c>
      <c r="G159" s="120" t="s">
        <v>24</v>
      </c>
      <c r="H159" s="120" t="s">
        <v>24</v>
      </c>
    </row>
    <row r="160" spans="1:8" ht="15.65" customHeight="1" x14ac:dyDescent="0.35">
      <c r="A160" s="60" t="s">
        <v>407</v>
      </c>
      <c r="B160" s="57">
        <v>0.41221872907604101</v>
      </c>
      <c r="C160" s="39">
        <v>0.24825412843647118</v>
      </c>
      <c r="D160" s="58">
        <v>1.0812133714938101</v>
      </c>
      <c r="E160" s="41">
        <v>0.30615103917267811</v>
      </c>
      <c r="F160" s="59">
        <v>125.117202238812</v>
      </c>
      <c r="G160" s="41">
        <v>0.22188339103305996</v>
      </c>
      <c r="H160" s="43">
        <v>45</v>
      </c>
    </row>
    <row r="161" spans="1:8" ht="15.65" customHeight="1" x14ac:dyDescent="0.35">
      <c r="A161" s="60" t="s">
        <v>415</v>
      </c>
      <c r="B161" s="57">
        <v>1.2342969294741701</v>
      </c>
      <c r="C161" s="39">
        <v>0.74334154866092506</v>
      </c>
      <c r="D161" s="58">
        <v>2.4188023539256003</v>
      </c>
      <c r="E161" s="41">
        <v>0.6848961303396921</v>
      </c>
      <c r="F161" s="59">
        <v>437.47438509173395</v>
      </c>
      <c r="G161" s="41">
        <v>0.77581897866435479</v>
      </c>
      <c r="H161" s="43">
        <v>130</v>
      </c>
    </row>
    <row r="162" spans="1:8" ht="15.65" customHeight="1" x14ac:dyDescent="0.35">
      <c r="A162" s="60" t="s">
        <v>416</v>
      </c>
      <c r="B162" s="57">
        <v>1.3955132700006799E-2</v>
      </c>
      <c r="C162" s="39">
        <v>8.4043229026025488E-3</v>
      </c>
      <c r="D162" s="58">
        <v>3.16181191548408E-2</v>
      </c>
      <c r="E162" s="41">
        <v>8.9528304876272859E-3</v>
      </c>
      <c r="F162" s="59">
        <v>1.29560429872646</v>
      </c>
      <c r="G162" s="41">
        <v>2.2976303025840912E-3</v>
      </c>
      <c r="H162" s="43">
        <v>2</v>
      </c>
    </row>
    <row r="163" spans="1:8" ht="15.65" customHeight="1" x14ac:dyDescent="0.35">
      <c r="A163" s="89" t="s">
        <v>265</v>
      </c>
      <c r="B163" s="90" t="s">
        <v>24</v>
      </c>
      <c r="C163" s="91" t="s">
        <v>24</v>
      </c>
      <c r="D163" s="92" t="s">
        <v>24</v>
      </c>
      <c r="E163" s="93" t="s">
        <v>24</v>
      </c>
      <c r="F163" s="94" t="s">
        <v>24</v>
      </c>
      <c r="G163" s="93" t="s">
        <v>24</v>
      </c>
      <c r="H163" s="95" t="s">
        <v>24</v>
      </c>
    </row>
    <row r="164" spans="1:8" ht="15.65" customHeight="1" x14ac:dyDescent="0.35">
      <c r="A164" s="60" t="s">
        <v>417</v>
      </c>
      <c r="B164" s="57">
        <v>0.69817954272629201</v>
      </c>
      <c r="C164" s="39">
        <v>0.42047083658762285</v>
      </c>
      <c r="D164" s="58">
        <v>1.61999201419693</v>
      </c>
      <c r="E164" s="41">
        <v>0.45870893911773025</v>
      </c>
      <c r="F164" s="59">
        <v>290.259939702699</v>
      </c>
      <c r="G164" s="41">
        <v>0.51474824044864997</v>
      </c>
      <c r="H164" s="43">
        <v>78</v>
      </c>
    </row>
    <row r="165" spans="1:8" ht="15.65" customHeight="1" x14ac:dyDescent="0.35">
      <c r="A165" s="60" t="s">
        <v>418</v>
      </c>
      <c r="B165" s="57">
        <v>0.89198303944852797</v>
      </c>
      <c r="C165" s="39">
        <v>0.53718682927082761</v>
      </c>
      <c r="D165" s="58">
        <v>1.7935439574076801</v>
      </c>
      <c r="E165" s="41">
        <v>0.50785105034689482</v>
      </c>
      <c r="F165" s="59">
        <v>266.78083269939896</v>
      </c>
      <c r="G165" s="41">
        <v>0.47311028989428383</v>
      </c>
      <c r="H165" s="43">
        <v>93</v>
      </c>
    </row>
    <row r="166" spans="1:8" ht="15.65" customHeight="1" x14ac:dyDescent="0.35">
      <c r="A166" s="60" t="s">
        <v>419</v>
      </c>
      <c r="B166" s="57">
        <v>1.7629735808297797E-2</v>
      </c>
      <c r="C166" s="39">
        <v>1.0617311608970744E-2</v>
      </c>
      <c r="D166" s="58">
        <v>3.5332037826320599E-2</v>
      </c>
      <c r="E166" s="41">
        <v>1.0004445359079938E-2</v>
      </c>
      <c r="F166" s="59">
        <v>3.0048430240465698</v>
      </c>
      <c r="G166" s="41">
        <v>5.328801697666685E-3</v>
      </c>
      <c r="H166" s="43">
        <v>1</v>
      </c>
    </row>
    <row r="167" spans="1:8" ht="15.65" customHeight="1" x14ac:dyDescent="0.35">
      <c r="A167" s="60" t="s">
        <v>408</v>
      </c>
      <c r="B167" s="57">
        <v>5.2678473267098597E-2</v>
      </c>
      <c r="C167" s="39">
        <v>3.1725022532576648E-2</v>
      </c>
      <c r="D167" s="58">
        <v>8.2765835143332606E-2</v>
      </c>
      <c r="E167" s="41">
        <v>2.3435565176295921E-2</v>
      </c>
      <c r="F167" s="59">
        <v>3.8415762031281098</v>
      </c>
      <c r="G167" s="41">
        <v>6.8126679593987823E-3</v>
      </c>
      <c r="H167" s="43">
        <v>5</v>
      </c>
    </row>
    <row r="168" spans="1:8" ht="15.65" customHeight="1" x14ac:dyDescent="0.35">
      <c r="A168" s="89" t="s">
        <v>266</v>
      </c>
      <c r="B168" s="90" t="s">
        <v>24</v>
      </c>
      <c r="C168" s="91" t="s">
        <v>24</v>
      </c>
      <c r="D168" s="92" t="s">
        <v>24</v>
      </c>
      <c r="E168" s="93" t="s">
        <v>24</v>
      </c>
      <c r="F168" s="94" t="s">
        <v>24</v>
      </c>
      <c r="G168" s="93" t="s">
        <v>24</v>
      </c>
      <c r="H168" s="95" t="s">
        <v>24</v>
      </c>
    </row>
    <row r="169" spans="1:8" ht="15.65" customHeight="1" x14ac:dyDescent="0.35">
      <c r="A169" s="60" t="s">
        <v>420</v>
      </c>
      <c r="B169" s="57">
        <v>1.4360854935823799</v>
      </c>
      <c r="C169" s="39">
        <v>0.86486645904870552</v>
      </c>
      <c r="D169" s="58">
        <v>3.0427360403833799</v>
      </c>
      <c r="E169" s="41">
        <v>0.86156611197336141</v>
      </c>
      <c r="F169" s="59">
        <v>494.40112376065395</v>
      </c>
      <c r="G169" s="41">
        <v>0.8767731047980557</v>
      </c>
      <c r="H169" s="43">
        <v>151</v>
      </c>
    </row>
    <row r="170" spans="1:8" ht="15.65" customHeight="1" x14ac:dyDescent="0.35">
      <c r="A170" s="60" t="s">
        <v>422</v>
      </c>
      <c r="B170" s="57">
        <v>0.16129481799887699</v>
      </c>
      <c r="C170" s="39">
        <v>9.7138003781104224E-2</v>
      </c>
      <c r="D170" s="58">
        <v>0.34686566702729399</v>
      </c>
      <c r="E170" s="41">
        <v>9.8216769431007864E-2</v>
      </c>
      <c r="F170" s="59">
        <v>48.317090079488096</v>
      </c>
      <c r="G170" s="41">
        <v>8.5685737851009941E-2</v>
      </c>
      <c r="H170" s="43">
        <v>20</v>
      </c>
    </row>
    <row r="171" spans="1:8" ht="15.65" customHeight="1" x14ac:dyDescent="0.35">
      <c r="A171" s="60" t="s">
        <v>421</v>
      </c>
      <c r="B171" s="57">
        <v>6.3090479668962599E-2</v>
      </c>
      <c r="C171" s="39">
        <v>3.7995537170190039E-2</v>
      </c>
      <c r="D171" s="58">
        <v>0.14203213716357999</v>
      </c>
      <c r="E171" s="41">
        <v>4.0217118595628938E-2</v>
      </c>
      <c r="F171" s="59">
        <v>21.1689777891301</v>
      </c>
      <c r="G171" s="41">
        <v>3.7541157350932733E-2</v>
      </c>
      <c r="H171" s="43">
        <v>6</v>
      </c>
    </row>
    <row r="172" spans="1:8" ht="15.65" customHeight="1" x14ac:dyDescent="0.35">
      <c r="A172" s="89" t="s">
        <v>267</v>
      </c>
      <c r="B172" s="90" t="s">
        <v>24</v>
      </c>
      <c r="C172" s="91" t="s">
        <v>24</v>
      </c>
      <c r="D172" s="92" t="s">
        <v>24</v>
      </c>
      <c r="E172" s="93" t="s">
        <v>24</v>
      </c>
      <c r="F172" s="94" t="s">
        <v>24</v>
      </c>
      <c r="G172" s="93" t="s">
        <v>24</v>
      </c>
      <c r="H172" s="95" t="s">
        <v>24</v>
      </c>
    </row>
    <row r="173" spans="1:8" ht="15.65" customHeight="1" x14ac:dyDescent="0.35">
      <c r="A173" s="60" t="s">
        <v>423</v>
      </c>
      <c r="B173" s="57">
        <v>0.82134061435389794</v>
      </c>
      <c r="C173" s="39">
        <v>0.49464321726218691</v>
      </c>
      <c r="D173" s="58">
        <v>1.7461403942857501</v>
      </c>
      <c r="E173" s="41">
        <v>0.49442849149505985</v>
      </c>
      <c r="F173" s="59">
        <v>297.48745231317594</v>
      </c>
      <c r="G173" s="41">
        <v>0.52756554277040346</v>
      </c>
      <c r="H173" s="43">
        <v>85</v>
      </c>
    </row>
    <row r="174" spans="1:8" ht="15.65" customHeight="1" x14ac:dyDescent="0.35">
      <c r="A174" s="60" t="s">
        <v>424</v>
      </c>
      <c r="B174" s="57">
        <v>0.83913017689631897</v>
      </c>
      <c r="C174" s="39">
        <v>0.50535678273781126</v>
      </c>
      <c r="D174" s="58">
        <v>1.7854934502885098</v>
      </c>
      <c r="E174" s="41">
        <v>0.50557150850494004</v>
      </c>
      <c r="F174" s="59">
        <v>266.399739316097</v>
      </c>
      <c r="G174" s="41">
        <v>0.47243445722959637</v>
      </c>
      <c r="H174" s="43">
        <v>92</v>
      </c>
    </row>
    <row r="175" spans="1:8" ht="15.65" customHeight="1" x14ac:dyDescent="0.35">
      <c r="A175" s="89" t="s">
        <v>268</v>
      </c>
      <c r="B175" s="89" t="s">
        <v>24</v>
      </c>
      <c r="C175" s="91" t="s">
        <v>24</v>
      </c>
      <c r="D175" s="92" t="s">
        <v>24</v>
      </c>
      <c r="E175" s="93" t="s">
        <v>24</v>
      </c>
      <c r="F175" s="94" t="s">
        <v>24</v>
      </c>
      <c r="G175" s="93" t="s">
        <v>24</v>
      </c>
      <c r="H175" s="95" t="s">
        <v>24</v>
      </c>
    </row>
    <row r="176" spans="1:8" ht="15.65" customHeight="1" x14ac:dyDescent="0.35">
      <c r="A176" s="60" t="s">
        <v>425</v>
      </c>
      <c r="B176" s="163">
        <v>1.2606731380523499</v>
      </c>
      <c r="C176" s="39">
        <v>0.7592263258681895</v>
      </c>
      <c r="D176" s="58">
        <v>2.8220016837994999</v>
      </c>
      <c r="E176" s="41">
        <v>0.79906406156318088</v>
      </c>
      <c r="F176" s="59">
        <v>444.13720842275399</v>
      </c>
      <c r="G176" s="41">
        <v>0.78763485856006366</v>
      </c>
      <c r="H176" s="43">
        <v>140</v>
      </c>
    </row>
    <row r="177" spans="1:8" ht="15.65" customHeight="1" x14ac:dyDescent="0.35">
      <c r="A177" s="60" t="s">
        <v>430</v>
      </c>
      <c r="B177" s="163">
        <v>6.0213537019694501E-2</v>
      </c>
      <c r="C177" s="39">
        <v>3.6262930571851773E-2</v>
      </c>
      <c r="D177" s="58">
        <v>8.0940196434795497E-2</v>
      </c>
      <c r="E177" s="41">
        <v>2.2918626334705112E-2</v>
      </c>
      <c r="F177" s="59">
        <v>8.9859667055811894</v>
      </c>
      <c r="G177" s="41">
        <v>1.5935752467825165E-2</v>
      </c>
      <c r="H177" s="43">
        <v>8</v>
      </c>
    </row>
    <row r="178" spans="1:8" ht="15.65" customHeight="1" x14ac:dyDescent="0.35">
      <c r="A178" s="60" t="s">
        <v>426</v>
      </c>
      <c r="B178" s="163">
        <v>6.8501806690149089E-2</v>
      </c>
      <c r="C178" s="39">
        <v>4.1254448467938395E-2</v>
      </c>
      <c r="D178" s="58">
        <v>9.488763166919599E-2</v>
      </c>
      <c r="E178" s="41">
        <v>2.6867913222367121E-2</v>
      </c>
      <c r="F178" s="59">
        <v>10.370631736100099</v>
      </c>
      <c r="G178" s="41">
        <v>1.8391323459814032E-2</v>
      </c>
      <c r="H178" s="43">
        <v>6</v>
      </c>
    </row>
    <row r="179" spans="1:8" ht="15.65" customHeight="1" x14ac:dyDescent="0.35">
      <c r="A179" s="60" t="s">
        <v>427</v>
      </c>
      <c r="B179" s="163">
        <v>0.20277359208610099</v>
      </c>
      <c r="C179" s="39">
        <v>0.12211813249266883</v>
      </c>
      <c r="D179" s="58">
        <v>0.391520833082595</v>
      </c>
      <c r="E179" s="41">
        <v>0.11086110574121338</v>
      </c>
      <c r="F179" s="59">
        <v>86.576230447852396</v>
      </c>
      <c r="G179" s="41">
        <v>0.15353466390627266</v>
      </c>
      <c r="H179" s="43">
        <v>17</v>
      </c>
    </row>
    <row r="180" spans="1:8" ht="15.65" customHeight="1" x14ac:dyDescent="0.35">
      <c r="A180" s="60" t="s">
        <v>428</v>
      </c>
      <c r="B180" s="163">
        <v>0</v>
      </c>
      <c r="C180" s="39">
        <v>0</v>
      </c>
      <c r="D180" s="58">
        <v>0</v>
      </c>
      <c r="E180" s="41">
        <v>0</v>
      </c>
      <c r="F180" s="59">
        <v>0</v>
      </c>
      <c r="G180" s="41">
        <v>0</v>
      </c>
      <c r="H180" s="43">
        <v>0</v>
      </c>
    </row>
    <row r="181" spans="1:8" ht="15.65" customHeight="1" x14ac:dyDescent="0.35">
      <c r="A181" s="60" t="s">
        <v>429</v>
      </c>
      <c r="B181" s="163">
        <v>0</v>
      </c>
      <c r="C181" s="39">
        <v>0</v>
      </c>
      <c r="D181" s="58">
        <v>0</v>
      </c>
      <c r="E181" s="41">
        <v>0</v>
      </c>
      <c r="F181" s="59">
        <v>0</v>
      </c>
      <c r="G181" s="41">
        <v>0</v>
      </c>
      <c r="H181" s="43">
        <v>0</v>
      </c>
    </row>
    <row r="182" spans="1:8" ht="15.65" customHeight="1" x14ac:dyDescent="0.35">
      <c r="A182" s="60" t="s">
        <v>431</v>
      </c>
      <c r="B182" s="163">
        <v>2.0622104764438997E-2</v>
      </c>
      <c r="C182" s="39">
        <v>1.2419432412244949E-2</v>
      </c>
      <c r="D182" s="58">
        <v>6.1993639058326194E-2</v>
      </c>
      <c r="E182" s="41">
        <v>1.7553812707273891E-2</v>
      </c>
      <c r="F182" s="59">
        <v>2.4928054779836</v>
      </c>
      <c r="G182" s="41">
        <v>4.4207520847937467E-3</v>
      </c>
      <c r="H182" s="43">
        <v>1</v>
      </c>
    </row>
    <row r="183" spans="1:8" ht="15.65" customHeight="1" x14ac:dyDescent="0.35">
      <c r="A183" s="60" t="s">
        <v>432</v>
      </c>
      <c r="B183" s="163">
        <v>4.7686612637483798E-2</v>
      </c>
      <c r="C183" s="39">
        <v>2.8718730187104989E-2</v>
      </c>
      <c r="D183" s="58">
        <v>8.0289860529841509E-2</v>
      </c>
      <c r="E183" s="41">
        <v>2.2734480431257868E-2</v>
      </c>
      <c r="F183" s="59">
        <v>11.324348839001701</v>
      </c>
      <c r="G183" s="41">
        <v>2.0082649521230622E-2</v>
      </c>
      <c r="H183" s="43">
        <v>5</v>
      </c>
    </row>
    <row r="184" spans="1:8" ht="15.65" customHeight="1" x14ac:dyDescent="0.35">
      <c r="A184" s="89" t="s">
        <v>269</v>
      </c>
      <c r="B184" s="164" t="s">
        <v>24</v>
      </c>
      <c r="C184" s="91" t="s">
        <v>24</v>
      </c>
      <c r="D184" s="92" t="s">
        <v>24</v>
      </c>
      <c r="E184" s="93" t="s">
        <v>24</v>
      </c>
      <c r="F184" s="94" t="s">
        <v>24</v>
      </c>
      <c r="G184" s="93" t="s">
        <v>24</v>
      </c>
      <c r="H184" s="95" t="s">
        <v>24</v>
      </c>
    </row>
    <row r="185" spans="1:8" ht="15.65" customHeight="1" x14ac:dyDescent="0.35">
      <c r="A185" s="60" t="s">
        <v>434</v>
      </c>
      <c r="B185" s="163">
        <v>0.38207402851809197</v>
      </c>
      <c r="C185" s="39">
        <v>0.23009981899797022</v>
      </c>
      <c r="D185" s="58">
        <v>0.70337090822581094</v>
      </c>
      <c r="E185" s="41">
        <v>0.19916303308351679</v>
      </c>
      <c r="F185" s="59">
        <v>136.037560548844</v>
      </c>
      <c r="G185" s="41">
        <v>0.24124960199181422</v>
      </c>
      <c r="H185" s="43">
        <v>49</v>
      </c>
    </row>
    <row r="186" spans="1:8" ht="15.65" customHeight="1" x14ac:dyDescent="0.35">
      <c r="A186" s="60" t="s">
        <v>433</v>
      </c>
      <c r="B186" s="163">
        <v>0.82134061435389794</v>
      </c>
      <c r="C186" s="39">
        <v>0.49464321726218691</v>
      </c>
      <c r="D186" s="58">
        <v>1.7461403942857501</v>
      </c>
      <c r="E186" s="41">
        <v>0.49442849149505985</v>
      </c>
      <c r="F186" s="59">
        <v>297.48745231317594</v>
      </c>
      <c r="G186" s="41">
        <v>0.52756554277040346</v>
      </c>
      <c r="H186" s="43">
        <v>85</v>
      </c>
    </row>
    <row r="187" spans="1:8" ht="15.65" customHeight="1" x14ac:dyDescent="0.35">
      <c r="A187" s="60" t="s">
        <v>435</v>
      </c>
      <c r="B187" s="163">
        <v>0.38118639178254998</v>
      </c>
      <c r="C187" s="39">
        <v>0.22956524968171402</v>
      </c>
      <c r="D187" s="58">
        <v>0.88623608403297593</v>
      </c>
      <c r="E187" s="41">
        <v>0.25094223326535486</v>
      </c>
      <c r="F187" s="59">
        <v>108.16779359523198</v>
      </c>
      <c r="G187" s="41">
        <v>0.19182523597086201</v>
      </c>
      <c r="H187" s="43">
        <v>38</v>
      </c>
    </row>
    <row r="188" spans="1:8" ht="15.65" customHeight="1" x14ac:dyDescent="0.35">
      <c r="A188" s="60" t="s">
        <v>436</v>
      </c>
      <c r="B188" s="163">
        <v>6.8449607763179501E-2</v>
      </c>
      <c r="C188" s="39">
        <v>4.1223012246810839E-2</v>
      </c>
      <c r="D188" s="58">
        <v>0.17358019813358599</v>
      </c>
      <c r="E188" s="41">
        <v>4.9150111753590117E-2</v>
      </c>
      <c r="F188" s="59">
        <v>20.587350555645997</v>
      </c>
      <c r="G188" s="41">
        <v>3.6509697083492415E-2</v>
      </c>
      <c r="H188" s="43">
        <v>4</v>
      </c>
    </row>
    <row r="189" spans="1:8" ht="15.65" customHeight="1" x14ac:dyDescent="0.35">
      <c r="A189" s="60" t="s">
        <v>290</v>
      </c>
      <c r="B189" s="163">
        <v>7.4201488324967101E-3</v>
      </c>
      <c r="C189" s="39">
        <v>4.4687018113157232E-3</v>
      </c>
      <c r="D189" s="40">
        <v>2.2306259896133097E-2</v>
      </c>
      <c r="E189" s="41">
        <v>6.3161304024772491E-3</v>
      </c>
      <c r="F189" s="42">
        <v>1.6070346163753899</v>
      </c>
      <c r="G189" s="41">
        <v>2.8499221834283705E-3</v>
      </c>
      <c r="H189" s="43">
        <v>1</v>
      </c>
    </row>
    <row r="190" spans="1:8" ht="15.65" customHeight="1" x14ac:dyDescent="0.35">
      <c r="A190" s="89" t="s">
        <v>271</v>
      </c>
      <c r="B190" s="164" t="s">
        <v>24</v>
      </c>
      <c r="C190" s="91" t="s">
        <v>24</v>
      </c>
      <c r="D190" s="92" t="s">
        <v>24</v>
      </c>
      <c r="E190" s="93" t="s">
        <v>24</v>
      </c>
      <c r="F190" s="94" t="s">
        <v>24</v>
      </c>
      <c r="G190" s="93" t="s">
        <v>24</v>
      </c>
      <c r="H190" s="95" t="s">
        <v>24</v>
      </c>
    </row>
    <row r="191" spans="1:8" ht="15.65" customHeight="1" x14ac:dyDescent="0.35">
      <c r="A191" s="136" t="s">
        <v>437</v>
      </c>
      <c r="B191" s="163">
        <v>1.3004025612885801</v>
      </c>
      <c r="C191" s="63">
        <v>0.78315292755584498</v>
      </c>
      <c r="D191" s="58">
        <v>2.88827646644032</v>
      </c>
      <c r="E191" s="64">
        <v>0.817830101746718</v>
      </c>
      <c r="F191" s="59">
        <v>444.75114145291099</v>
      </c>
      <c r="G191" s="64">
        <v>0.78872361006793734</v>
      </c>
      <c r="H191" s="65">
        <v>137</v>
      </c>
    </row>
    <row r="192" spans="1:8" ht="15.65" customHeight="1" x14ac:dyDescent="0.35">
      <c r="A192" s="60" t="s">
        <v>438</v>
      </c>
      <c r="B192" s="163">
        <v>0.32709896760462603</v>
      </c>
      <c r="C192" s="39">
        <v>0.19699170218968023</v>
      </c>
      <c r="D192" s="40">
        <v>0.7792008904773009</v>
      </c>
      <c r="E192" s="41">
        <v>0.22063467640463558</v>
      </c>
      <c r="F192" s="42">
        <v>140.83831319438897</v>
      </c>
      <c r="G192" s="41">
        <v>0.24976327762908818</v>
      </c>
      <c r="H192" s="43">
        <v>36</v>
      </c>
    </row>
    <row r="193" spans="1:8" ht="15.65" customHeight="1" x14ac:dyDescent="0.35">
      <c r="A193" s="60" t="s">
        <v>439</v>
      </c>
      <c r="B193" s="163">
        <v>0.61512875873036199</v>
      </c>
      <c r="C193" s="39">
        <v>0.37045442893169622</v>
      </c>
      <c r="D193" s="40">
        <v>1.22731358148306</v>
      </c>
      <c r="E193" s="41">
        <v>0.34752005318122475</v>
      </c>
      <c r="F193" s="42">
        <v>234.31971887781199</v>
      </c>
      <c r="G193" s="41">
        <v>0.41554360935345597</v>
      </c>
      <c r="H193" s="43">
        <v>65</v>
      </c>
    </row>
    <row r="194" spans="1:8" ht="15.65" customHeight="1" x14ac:dyDescent="0.35">
      <c r="A194" s="60" t="s">
        <v>440</v>
      </c>
      <c r="B194" s="163">
        <v>0.95121794512753699</v>
      </c>
      <c r="C194" s="39">
        <v>0.57286039004114941</v>
      </c>
      <c r="D194" s="40">
        <v>2.04913483529982</v>
      </c>
      <c r="E194" s="41">
        <v>0.58022290120703157</v>
      </c>
      <c r="F194" s="42">
        <v>363.71431847748499</v>
      </c>
      <c r="G194" s="41">
        <v>0.64501255548398506</v>
      </c>
      <c r="H194" s="43">
        <v>102</v>
      </c>
    </row>
    <row r="195" spans="1:8" ht="15.65" customHeight="1" x14ac:dyDescent="0.35">
      <c r="A195" s="136" t="s">
        <v>441</v>
      </c>
      <c r="B195" s="163">
        <v>0.32232725744726298</v>
      </c>
      <c r="C195" s="63">
        <v>0.19411799300882179</v>
      </c>
      <c r="D195" s="58">
        <v>0.59066789239420103</v>
      </c>
      <c r="E195" s="64">
        <v>0.16725060365520603</v>
      </c>
      <c r="F195" s="59">
        <v>107.967864250649</v>
      </c>
      <c r="G195" s="64">
        <v>0.19147068040096987</v>
      </c>
      <c r="H195" s="65">
        <v>37</v>
      </c>
    </row>
    <row r="196" spans="1:8" ht="15.65" customHeight="1" x14ac:dyDescent="0.35">
      <c r="A196" s="60" t="s">
        <v>290</v>
      </c>
      <c r="B196" s="163">
        <v>3.7740972514376803E-2</v>
      </c>
      <c r="C196" s="63">
        <v>2.2729079435333189E-2</v>
      </c>
      <c r="D196" s="58">
        <v>5.2689485739739084E-2</v>
      </c>
      <c r="E196" s="64">
        <v>1.4919294598075986E-2</v>
      </c>
      <c r="F196" s="59">
        <v>11.168185925713061</v>
      </c>
      <c r="G196" s="64">
        <v>1.9805709531092827E-2</v>
      </c>
      <c r="H196" s="65">
        <v>3</v>
      </c>
    </row>
    <row r="197" spans="1:8" ht="15.65" customHeight="1" x14ac:dyDescent="0.35">
      <c r="A197" s="89" t="s">
        <v>270</v>
      </c>
      <c r="B197" s="164" t="s">
        <v>24</v>
      </c>
      <c r="C197" s="91" t="s">
        <v>24</v>
      </c>
      <c r="D197" s="92" t="s">
        <v>24</v>
      </c>
      <c r="E197" s="93" t="s">
        <v>24</v>
      </c>
      <c r="F197" s="94" t="s">
        <v>24</v>
      </c>
      <c r="G197" s="93" t="s">
        <v>24</v>
      </c>
      <c r="H197" s="95" t="s">
        <v>24</v>
      </c>
    </row>
    <row r="198" spans="1:8" ht="15.65" customHeight="1" x14ac:dyDescent="0.35">
      <c r="A198" s="60" t="s">
        <v>442</v>
      </c>
      <c r="B198" s="163">
        <v>1.43728594221581</v>
      </c>
      <c r="C198" s="39">
        <v>0.8655894158388856</v>
      </c>
      <c r="D198" s="40">
        <v>2.8735031919682399</v>
      </c>
      <c r="E198" s="41">
        <v>0.81364697429856059</v>
      </c>
      <c r="F198" s="42">
        <v>494.92821848336996</v>
      </c>
      <c r="G198" s="41">
        <v>0.8777078568735428</v>
      </c>
      <c r="H198" s="43">
        <v>153</v>
      </c>
    </row>
    <row r="199" spans="1:8" ht="15.5" x14ac:dyDescent="0.35">
      <c r="A199" s="60" t="s">
        <v>443</v>
      </c>
      <c r="B199" s="163">
        <v>0.179577860511764</v>
      </c>
      <c r="C199" s="39">
        <v>0.10814876206076125</v>
      </c>
      <c r="D199" s="40">
        <v>0.58192881231396798</v>
      </c>
      <c r="E199" s="41">
        <v>0.16477608889381332</v>
      </c>
      <c r="F199" s="42">
        <v>57.790787220190502</v>
      </c>
      <c r="G199" s="41">
        <v>0.10248643359536527</v>
      </c>
      <c r="H199" s="43">
        <v>20</v>
      </c>
    </row>
    <row r="200" spans="1:8" ht="15.5" x14ac:dyDescent="0.35">
      <c r="A200" s="60" t="s">
        <v>444</v>
      </c>
      <c r="B200" s="163">
        <v>4.36069885226451E-2</v>
      </c>
      <c r="C200" s="52">
        <v>2.6261822100352664E-2</v>
      </c>
      <c r="D200" s="74">
        <v>7.62018402920452E-2</v>
      </c>
      <c r="E200" s="53">
        <v>2.1576936807624052E-2</v>
      </c>
      <c r="F200" s="54">
        <v>11.1681859257125</v>
      </c>
      <c r="G200" s="53">
        <v>1.9805709531091831E-2</v>
      </c>
      <c r="H200" s="55">
        <v>4</v>
      </c>
    </row>
    <row r="201" spans="1:8" ht="15.5" x14ac:dyDescent="0.35">
      <c r="A201" s="9"/>
    </row>
    <row r="202" spans="1:8" x14ac:dyDescent="0.35">
      <c r="A202" s="5"/>
    </row>
    <row r="203" spans="1:8" x14ac:dyDescent="0.35">
      <c r="A203" s="6"/>
    </row>
    <row r="204" spans="1:8" x14ac:dyDescent="0.35">
      <c r="A204" s="6"/>
    </row>
    <row r="205" spans="1:8" ht="15.5" x14ac:dyDescent="0.35">
      <c r="A205" s="4"/>
    </row>
    <row r="206" spans="1:8" x14ac:dyDescent="0.35">
      <c r="A206" s="6"/>
    </row>
    <row r="207" spans="1:8" x14ac:dyDescent="0.35">
      <c r="A207" s="6"/>
    </row>
    <row r="208" spans="1:8" ht="15.5" x14ac:dyDescent="0.35">
      <c r="A208" s="4"/>
    </row>
    <row r="209" spans="1:1" x14ac:dyDescent="0.35">
      <c r="A209" s="6"/>
    </row>
    <row r="210" spans="1:1" x14ac:dyDescent="0.35">
      <c r="A210" s="6"/>
    </row>
    <row r="211" spans="1:1" x14ac:dyDescent="0.35">
      <c r="A211" s="6"/>
    </row>
    <row r="212" spans="1:1" x14ac:dyDescent="0.35">
      <c r="A212" s="6"/>
    </row>
    <row r="213" spans="1:1" x14ac:dyDescent="0.35">
      <c r="A213" s="6"/>
    </row>
    <row r="214" spans="1:1" x14ac:dyDescent="0.35">
      <c r="A214" s="6"/>
    </row>
    <row r="215" spans="1:1" x14ac:dyDescent="0.35">
      <c r="A215" s="6"/>
    </row>
    <row r="216" spans="1:1" x14ac:dyDescent="0.35">
      <c r="A216" s="6"/>
    </row>
    <row r="217" spans="1:1" x14ac:dyDescent="0.35">
      <c r="A217" s="6"/>
    </row>
    <row r="218" spans="1:1" x14ac:dyDescent="0.35">
      <c r="A218" s="6"/>
    </row>
    <row r="219" spans="1:1" x14ac:dyDescent="0.35">
      <c r="A219" s="6"/>
    </row>
    <row r="220" spans="1:1" x14ac:dyDescent="0.35">
      <c r="A220" s="6"/>
    </row>
    <row r="221" spans="1:1" ht="15.5" x14ac:dyDescent="0.35">
      <c r="A221" s="4"/>
    </row>
    <row r="222" spans="1:1" x14ac:dyDescent="0.35">
      <c r="A222" s="6"/>
    </row>
    <row r="223" spans="1:1" x14ac:dyDescent="0.35">
      <c r="A223" s="6"/>
    </row>
    <row r="224" spans="1:1" x14ac:dyDescent="0.35">
      <c r="A224" s="6"/>
    </row>
    <row r="225" spans="1:1" ht="15.5" x14ac:dyDescent="0.35">
      <c r="A225" s="4"/>
    </row>
    <row r="226" spans="1:1" x14ac:dyDescent="0.35">
      <c r="A226" s="6"/>
    </row>
    <row r="227" spans="1:1" x14ac:dyDescent="0.35">
      <c r="A227" s="6"/>
    </row>
    <row r="228" spans="1:1" x14ac:dyDescent="0.35">
      <c r="A228" s="6"/>
    </row>
    <row r="229" spans="1:1" ht="15.5" x14ac:dyDescent="0.35">
      <c r="A229" s="4"/>
    </row>
    <row r="230" spans="1:1" x14ac:dyDescent="0.35">
      <c r="A230" s="6"/>
    </row>
    <row r="231" spans="1:1" x14ac:dyDescent="0.35">
      <c r="A231" s="6"/>
    </row>
    <row r="232" spans="1:1" ht="15.5" x14ac:dyDescent="0.35">
      <c r="A232" s="4"/>
    </row>
    <row r="233" spans="1:1" x14ac:dyDescent="0.35">
      <c r="A233" s="7"/>
    </row>
    <row r="234" spans="1:1" x14ac:dyDescent="0.35">
      <c r="A234" s="7"/>
    </row>
    <row r="235" spans="1:1" x14ac:dyDescent="0.35">
      <c r="A235" s="7"/>
    </row>
    <row r="236" spans="1:1" x14ac:dyDescent="0.35">
      <c r="A236" s="7"/>
    </row>
    <row r="237" spans="1:1" x14ac:dyDescent="0.35">
      <c r="A237" s="7"/>
    </row>
    <row r="238" spans="1:1" x14ac:dyDescent="0.35">
      <c r="A238" s="7"/>
    </row>
    <row r="239" spans="1:1" x14ac:dyDescent="0.35">
      <c r="A239" s="7"/>
    </row>
    <row r="240" spans="1:1" x14ac:dyDescent="0.35">
      <c r="A240" s="7"/>
    </row>
    <row r="241" spans="1:1" ht="15.5" x14ac:dyDescent="0.35">
      <c r="A241" s="4"/>
    </row>
    <row r="242" spans="1:1" x14ac:dyDescent="0.35">
      <c r="A242" s="6"/>
    </row>
    <row r="243" spans="1:1" x14ac:dyDescent="0.35">
      <c r="A243" s="6"/>
    </row>
    <row r="244" spans="1:1" ht="15.5" x14ac:dyDescent="0.35">
      <c r="A244" s="4"/>
    </row>
    <row r="245" spans="1:1" x14ac:dyDescent="0.35">
      <c r="A245" s="6"/>
    </row>
    <row r="246" spans="1:1" x14ac:dyDescent="0.35">
      <c r="A246" s="6"/>
    </row>
    <row r="247" spans="1:1" x14ac:dyDescent="0.35">
      <c r="A247" s="7"/>
    </row>
    <row r="249" spans="1:1" x14ac:dyDescent="0.35">
      <c r="A249" s="8"/>
    </row>
    <row r="250" spans="1:1" x14ac:dyDescent="0.35">
      <c r="A250" s="8"/>
    </row>
    <row r="251" spans="1:1" x14ac:dyDescent="0.35">
      <c r="A251" s="8"/>
    </row>
    <row r="252" spans="1:1" x14ac:dyDescent="0.35">
      <c r="A252" s="8"/>
    </row>
    <row r="253" spans="1:1" x14ac:dyDescent="0.35">
      <c r="A253" s="8"/>
    </row>
    <row r="254" spans="1:1" x14ac:dyDescent="0.35">
      <c r="A254" s="8"/>
    </row>
    <row r="255" spans="1:1" x14ac:dyDescent="0.35">
      <c r="A255" s="8"/>
    </row>
    <row r="256" spans="1:1" x14ac:dyDescent="0.35">
      <c r="A256" s="8"/>
    </row>
    <row r="257" spans="1:1" x14ac:dyDescent="0.35">
      <c r="A257" s="8"/>
    </row>
    <row r="258" spans="1:1" x14ac:dyDescent="0.35">
      <c r="A258" s="8"/>
    </row>
    <row r="259" spans="1:1" x14ac:dyDescent="0.35">
      <c r="A259" s="8"/>
    </row>
    <row r="260" spans="1:1" x14ac:dyDescent="0.35">
      <c r="A260" s="8"/>
    </row>
    <row r="261" spans="1:1" x14ac:dyDescent="0.35">
      <c r="A261" s="8"/>
    </row>
  </sheetData>
  <phoneticPr fontId="22" type="noConversion"/>
  <conditionalFormatting sqref="H6">
    <cfRule type="cellIs" dxfId="7" priority="19" operator="between">
      <formula>30</formula>
      <formula>99</formula>
    </cfRule>
    <cfRule type="cellIs" dxfId="6" priority="20" operator="between">
      <formula>0</formula>
      <formula>29</formula>
    </cfRule>
  </conditionalFormatting>
  <conditionalFormatting sqref="H8:H131">
    <cfRule type="cellIs" dxfId="5" priority="1" operator="between">
      <formula>30</formula>
      <formula>99</formula>
    </cfRule>
    <cfRule type="cellIs" dxfId="4" priority="2" operator="between">
      <formula>0</formula>
      <formula>29</formula>
    </cfRule>
  </conditionalFormatting>
  <conditionalFormatting sqref="H133:H135 H137:H158">
    <cfRule type="cellIs" dxfId="3" priority="7" operator="between">
      <formula>30</formula>
      <formula>99</formula>
    </cfRule>
    <cfRule type="cellIs" dxfId="2" priority="8" operator="between">
      <formula>0</formula>
      <formula>29</formula>
    </cfRule>
  </conditionalFormatting>
  <conditionalFormatting sqref="H160:H200">
    <cfRule type="cellIs" dxfId="1" priority="3" operator="between">
      <formula>30</formula>
      <formula>99</formula>
    </cfRule>
    <cfRule type="cellIs" dxfId="0" priority="4" operator="between">
      <formula>0</formula>
      <formula>29</formula>
    </cfRule>
  </conditionalFormatting>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ACA314-CCF4-40AD-B2A3-ACBE4FA90E23}">
  <dimension ref="A2:F33"/>
  <sheetViews>
    <sheetView workbookViewId="0">
      <selection activeCell="G1" sqref="G1:M1048576"/>
    </sheetView>
  </sheetViews>
  <sheetFormatPr defaultRowHeight="14.5" x14ac:dyDescent="0.35"/>
  <cols>
    <col min="6" max="6" width="38" customWidth="1"/>
  </cols>
  <sheetData>
    <row r="2" spans="1:6" x14ac:dyDescent="0.35">
      <c r="A2" t="s">
        <v>25</v>
      </c>
      <c r="B2" t="s">
        <v>43</v>
      </c>
      <c r="C2" t="s">
        <v>23</v>
      </c>
      <c r="D2" t="s">
        <v>44</v>
      </c>
      <c r="E2" t="s">
        <v>45</v>
      </c>
    </row>
    <row r="4" spans="1:6" x14ac:dyDescent="0.35">
      <c r="A4" t="s">
        <v>46</v>
      </c>
      <c r="B4" t="s">
        <v>46</v>
      </c>
      <c r="C4" t="s">
        <v>46</v>
      </c>
      <c r="D4" t="s">
        <v>46</v>
      </c>
      <c r="E4" t="s">
        <v>46</v>
      </c>
      <c r="F4" t="s">
        <v>33</v>
      </c>
    </row>
    <row r="5" spans="1:6" x14ac:dyDescent="0.35">
      <c r="A5" t="s">
        <v>47</v>
      </c>
      <c r="B5" t="s">
        <v>48</v>
      </c>
      <c r="C5" t="s">
        <v>49</v>
      </c>
      <c r="D5" t="s">
        <v>49</v>
      </c>
      <c r="E5" t="s">
        <v>50</v>
      </c>
      <c r="F5" t="s">
        <v>0</v>
      </c>
    </row>
    <row r="6" spans="1:6" x14ac:dyDescent="0.35">
      <c r="A6" t="s">
        <v>51</v>
      </c>
      <c r="B6" t="s">
        <v>52</v>
      </c>
      <c r="C6" t="s">
        <v>53</v>
      </c>
      <c r="D6" t="s">
        <v>53</v>
      </c>
      <c r="E6" t="s">
        <v>54</v>
      </c>
      <c r="F6" t="s">
        <v>42</v>
      </c>
    </row>
    <row r="7" spans="1:6" x14ac:dyDescent="0.35">
      <c r="A7" t="s">
        <v>55</v>
      </c>
      <c r="B7" t="s">
        <v>56</v>
      </c>
      <c r="C7" t="s">
        <v>57</v>
      </c>
      <c r="D7" t="s">
        <v>57</v>
      </c>
      <c r="E7" t="s">
        <v>58</v>
      </c>
      <c r="F7" t="s">
        <v>36</v>
      </c>
    </row>
    <row r="8" spans="1:6" x14ac:dyDescent="0.35">
      <c r="A8" t="s">
        <v>59</v>
      </c>
      <c r="B8" t="s">
        <v>60</v>
      </c>
      <c r="C8" t="s">
        <v>61</v>
      </c>
      <c r="D8" t="s">
        <v>61</v>
      </c>
      <c r="E8" t="s">
        <v>62</v>
      </c>
      <c r="F8" t="s">
        <v>35</v>
      </c>
    </row>
    <row r="9" spans="1:6" x14ac:dyDescent="0.35">
      <c r="A9" t="s">
        <v>63</v>
      </c>
      <c r="B9" t="s">
        <v>55</v>
      </c>
      <c r="C9" t="s">
        <v>64</v>
      </c>
      <c r="D9" t="s">
        <v>64</v>
      </c>
      <c r="E9" t="s">
        <v>65</v>
      </c>
      <c r="F9" t="s">
        <v>1</v>
      </c>
    </row>
    <row r="10" spans="1:6" x14ac:dyDescent="0.35">
      <c r="A10" t="s">
        <v>66</v>
      </c>
      <c r="B10" t="s">
        <v>67</v>
      </c>
      <c r="C10" t="s">
        <v>68</v>
      </c>
      <c r="D10" t="s">
        <v>68</v>
      </c>
      <c r="E10" t="s">
        <v>69</v>
      </c>
      <c r="F10" t="s">
        <v>28</v>
      </c>
    </row>
    <row r="11" spans="1:6" x14ac:dyDescent="0.35">
      <c r="A11" t="s">
        <v>70</v>
      </c>
      <c r="B11" t="s">
        <v>71</v>
      </c>
      <c r="C11" t="s">
        <v>72</v>
      </c>
      <c r="D11" t="s">
        <v>73</v>
      </c>
      <c r="E11" t="s">
        <v>66</v>
      </c>
      <c r="F11" t="s">
        <v>2</v>
      </c>
    </row>
    <row r="12" spans="1:6" x14ac:dyDescent="0.35">
      <c r="A12" t="s">
        <v>74</v>
      </c>
      <c r="B12" t="s">
        <v>75</v>
      </c>
      <c r="C12" t="s">
        <v>76</v>
      </c>
      <c r="D12" t="s">
        <v>77</v>
      </c>
      <c r="E12" t="s">
        <v>78</v>
      </c>
      <c r="F12" t="s">
        <v>29</v>
      </c>
    </row>
    <row r="13" spans="1:6" x14ac:dyDescent="0.35">
      <c r="A13" t="s">
        <v>79</v>
      </c>
      <c r="B13" t="s">
        <v>80</v>
      </c>
      <c r="C13" t="s">
        <v>81</v>
      </c>
      <c r="D13" t="s">
        <v>70</v>
      </c>
      <c r="E13" t="s">
        <v>82</v>
      </c>
      <c r="F13" t="s">
        <v>3</v>
      </c>
    </row>
    <row r="14" spans="1:6" x14ac:dyDescent="0.35">
      <c r="A14" t="s">
        <v>83</v>
      </c>
      <c r="B14" t="s">
        <v>84</v>
      </c>
      <c r="C14" t="s">
        <v>85</v>
      </c>
      <c r="D14" t="s">
        <v>86</v>
      </c>
      <c r="E14" t="s">
        <v>87</v>
      </c>
      <c r="F14" t="s">
        <v>19</v>
      </c>
    </row>
    <row r="15" spans="1:6" x14ac:dyDescent="0.35">
      <c r="A15" t="s">
        <v>88</v>
      </c>
      <c r="B15" t="s">
        <v>89</v>
      </c>
      <c r="C15" t="s">
        <v>90</v>
      </c>
      <c r="D15" t="s">
        <v>79</v>
      </c>
      <c r="E15" t="s">
        <v>91</v>
      </c>
      <c r="F15" t="s">
        <v>30</v>
      </c>
    </row>
    <row r="16" spans="1:6" x14ac:dyDescent="0.35">
      <c r="A16" t="s">
        <v>92</v>
      </c>
      <c r="B16" t="s">
        <v>93</v>
      </c>
      <c r="C16" t="s">
        <v>94</v>
      </c>
      <c r="D16" t="s">
        <v>95</v>
      </c>
      <c r="E16" t="s">
        <v>96</v>
      </c>
      <c r="F16" t="s">
        <v>20</v>
      </c>
    </row>
    <row r="17" spans="1:6" x14ac:dyDescent="0.35">
      <c r="A17" t="s">
        <v>97</v>
      </c>
      <c r="B17" t="s">
        <v>88</v>
      </c>
      <c r="C17" t="s">
        <v>98</v>
      </c>
      <c r="D17" t="s">
        <v>99</v>
      </c>
      <c r="E17" t="s">
        <v>100</v>
      </c>
      <c r="F17" t="s">
        <v>21</v>
      </c>
    </row>
    <row r="18" spans="1:6" x14ac:dyDescent="0.35">
      <c r="A18" t="s">
        <v>101</v>
      </c>
      <c r="B18" t="s">
        <v>102</v>
      </c>
      <c r="C18" t="s">
        <v>103</v>
      </c>
      <c r="D18" t="s">
        <v>104</v>
      </c>
      <c r="E18" t="s">
        <v>105</v>
      </c>
      <c r="F18" t="s">
        <v>18</v>
      </c>
    </row>
    <row r="19" spans="1:6" x14ac:dyDescent="0.35">
      <c r="A19" t="s">
        <v>106</v>
      </c>
      <c r="B19" t="s">
        <v>105</v>
      </c>
      <c r="C19" t="s">
        <v>107</v>
      </c>
      <c r="D19" t="s">
        <v>92</v>
      </c>
      <c r="E19" t="s">
        <v>108</v>
      </c>
      <c r="F19" t="s">
        <v>15</v>
      </c>
    </row>
    <row r="20" spans="1:6" x14ac:dyDescent="0.35">
      <c r="A20" t="s">
        <v>109</v>
      </c>
      <c r="B20" t="s">
        <v>110</v>
      </c>
      <c r="C20" t="s">
        <v>111</v>
      </c>
      <c r="D20" t="s">
        <v>112</v>
      </c>
      <c r="E20" t="s">
        <v>101</v>
      </c>
      <c r="F20" t="s">
        <v>31</v>
      </c>
    </row>
    <row r="21" spans="1:6" x14ac:dyDescent="0.35">
      <c r="A21" t="s">
        <v>113</v>
      </c>
      <c r="B21" t="s">
        <v>114</v>
      </c>
      <c r="C21" t="s">
        <v>115</v>
      </c>
      <c r="D21" t="s">
        <v>116</v>
      </c>
      <c r="E21" t="s">
        <v>117</v>
      </c>
      <c r="F21" t="s">
        <v>38</v>
      </c>
    </row>
    <row r="22" spans="1:6" x14ac:dyDescent="0.35">
      <c r="A22" t="s">
        <v>118</v>
      </c>
      <c r="B22" t="s">
        <v>119</v>
      </c>
      <c r="C22" t="s">
        <v>109</v>
      </c>
      <c r="D22" t="s">
        <v>120</v>
      </c>
      <c r="E22" t="s">
        <v>121</v>
      </c>
      <c r="F22" t="s">
        <v>37</v>
      </c>
    </row>
    <row r="23" spans="1:6" x14ac:dyDescent="0.35">
      <c r="A23" t="s">
        <v>122</v>
      </c>
      <c r="B23" t="s">
        <v>123</v>
      </c>
      <c r="C23" t="s">
        <v>124</v>
      </c>
      <c r="D23" t="s">
        <v>125</v>
      </c>
      <c r="E23" t="s">
        <v>126</v>
      </c>
      <c r="F23" t="s">
        <v>5</v>
      </c>
    </row>
    <row r="24" spans="1:6" x14ac:dyDescent="0.35">
      <c r="A24" t="s">
        <v>127</v>
      </c>
      <c r="B24" t="s">
        <v>113</v>
      </c>
      <c r="C24" t="s">
        <v>128</v>
      </c>
      <c r="D24" t="s">
        <v>129</v>
      </c>
      <c r="E24" t="s">
        <v>130</v>
      </c>
      <c r="F24" t="s">
        <v>12</v>
      </c>
    </row>
    <row r="25" spans="1:6" x14ac:dyDescent="0.35">
      <c r="A25" t="s">
        <v>131</v>
      </c>
      <c r="B25" t="s">
        <v>118</v>
      </c>
      <c r="C25" t="s">
        <v>132</v>
      </c>
      <c r="D25" t="s">
        <v>133</v>
      </c>
      <c r="E25" t="s">
        <v>134</v>
      </c>
      <c r="F25" t="s">
        <v>13</v>
      </c>
    </row>
    <row r="26" spans="1:6" x14ac:dyDescent="0.35">
      <c r="A26" t="s">
        <v>135</v>
      </c>
      <c r="B26" t="s">
        <v>136</v>
      </c>
      <c r="C26" t="s">
        <v>137</v>
      </c>
      <c r="D26" t="s">
        <v>138</v>
      </c>
      <c r="E26" t="s">
        <v>139</v>
      </c>
      <c r="F26" t="s">
        <v>14</v>
      </c>
    </row>
    <row r="27" spans="1:6" x14ac:dyDescent="0.35">
      <c r="A27" t="s">
        <v>140</v>
      </c>
      <c r="B27" t="s">
        <v>141</v>
      </c>
      <c r="C27" t="s">
        <v>127</v>
      </c>
      <c r="D27" t="s">
        <v>142</v>
      </c>
      <c r="E27" t="s">
        <v>143</v>
      </c>
      <c r="F27" t="s">
        <v>27</v>
      </c>
    </row>
    <row r="28" spans="1:6" x14ac:dyDescent="0.35">
      <c r="A28" t="s">
        <v>144</v>
      </c>
      <c r="B28" t="s">
        <v>131</v>
      </c>
      <c r="C28" t="s">
        <v>145</v>
      </c>
      <c r="D28" t="s">
        <v>146</v>
      </c>
      <c r="E28" t="s">
        <v>147</v>
      </c>
      <c r="F28" t="s">
        <v>16</v>
      </c>
    </row>
    <row r="29" spans="1:6" x14ac:dyDescent="0.35">
      <c r="A29" t="s">
        <v>148</v>
      </c>
      <c r="B29" t="s">
        <v>149</v>
      </c>
      <c r="C29" t="s">
        <v>150</v>
      </c>
      <c r="D29" t="s">
        <v>151</v>
      </c>
      <c r="E29" t="s">
        <v>135</v>
      </c>
      <c r="F29" t="s">
        <v>17</v>
      </c>
    </row>
    <row r="30" spans="1:6" x14ac:dyDescent="0.35">
      <c r="A30" t="s">
        <v>152</v>
      </c>
      <c r="B30" t="s">
        <v>135</v>
      </c>
      <c r="C30" t="s">
        <v>153</v>
      </c>
      <c r="D30" t="s">
        <v>154</v>
      </c>
      <c r="E30" t="s">
        <v>155</v>
      </c>
      <c r="F30" t="s">
        <v>22</v>
      </c>
    </row>
    <row r="31" spans="1:6" x14ac:dyDescent="0.35">
      <c r="A31" t="s">
        <v>156</v>
      </c>
      <c r="B31" t="s">
        <v>144</v>
      </c>
      <c r="C31" t="s">
        <v>157</v>
      </c>
      <c r="D31" t="s">
        <v>158</v>
      </c>
      <c r="E31" t="s">
        <v>159</v>
      </c>
      <c r="F31" t="s">
        <v>4</v>
      </c>
    </row>
    <row r="32" spans="1:6" x14ac:dyDescent="0.35">
      <c r="A32" t="s">
        <v>160</v>
      </c>
      <c r="B32" t="s">
        <v>161</v>
      </c>
      <c r="C32" t="s">
        <v>162</v>
      </c>
      <c r="D32" t="s">
        <v>152</v>
      </c>
      <c r="E32" t="s">
        <v>163</v>
      </c>
      <c r="F32" t="s">
        <v>34</v>
      </c>
    </row>
    <row r="33" spans="1:6" x14ac:dyDescent="0.35">
      <c r="A33" t="s">
        <v>164</v>
      </c>
      <c r="B33" t="s">
        <v>165</v>
      </c>
      <c r="C33" t="s">
        <v>166</v>
      </c>
      <c r="D33" t="s">
        <v>167</v>
      </c>
      <c r="E33" t="s">
        <v>168</v>
      </c>
      <c r="F33" t="s">
        <v>26</v>
      </c>
    </row>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A59164021</value>
    </field>
    <field name="Objective-Title">
      <value order="0">GBTS 2024 Wales Annual Tables - FINAL (CY)</value>
    </field>
    <field name="Objective-Description">
      <value order="0"/>
    </field>
    <field name="Objective-CreationStamp">
      <value order="0">2025-08-04T14:39:33Z</value>
    </field>
    <field name="Objective-IsApproved">
      <value order="0">false</value>
    </field>
    <field name="Objective-IsPublished">
      <value order="0">true</value>
    </field>
    <field name="Objective-DatePublished">
      <value order="0">2025-08-04T14:44:18Z</value>
    </field>
    <field name="Objective-ModificationStamp">
      <value order="0">2025-08-04T14:44:18Z</value>
    </field>
    <field name="Objective-Owner">
      <value order="0">Cox, Rebecca (EET - Tourism Development)</value>
    </field>
    <field name="Objective-Path">
      <value order="0">Objective Global Folder:#Business File Plan:WG Organisational Groups:Post April 2024 - Education, Culture &amp; Welsh Language:Education, Culture &amp; Welsh Language (ECWL) - (OLD ETC) - Culture, Sport &amp; Tourism - Tourism Development:1 - Save:Tourism Research &amp; Insights:GBTS &amp; GBDVS:Joint GBTS &amp; GBVS - ONS - 2024-2028:Tourism &amp; Marketing - Tourism Research - Great Britain Tourism Survey - Outcomes and Deliverables - 2024-2028:2024 annual reports</value>
    </field>
    <field name="Objective-Parent">
      <value order="0">2024 annual reports</value>
    </field>
    <field name="Objective-State">
      <value order="0">Published</value>
    </field>
    <field name="Objective-VersionId">
      <value order="0">vA107031203</value>
    </field>
    <field name="Objective-Version">
      <value order="0">1.0</value>
    </field>
    <field name="Objective-VersionNumber">
      <value order="0">2</value>
    </field>
    <field name="Objective-VersionComment">
      <value order="0"/>
    </field>
    <field name="Objective-FileNumber">
      <value order="0">qA2092296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Table Guide</vt:lpstr>
      <vt:lpstr>Table of contents</vt:lpstr>
      <vt:lpstr>Total Trips</vt:lpstr>
      <vt:lpstr>Holiday Trips</vt:lpstr>
      <vt:lpstr>Visit Friends or Relatives</vt:lpstr>
      <vt:lpstr>Business Trips</vt:lpstr>
      <vt:lpstr>Miscellaneous Trips</vt:lpstr>
      <vt:lpstr>Hyperlink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Tablau Blynyddol Teithiau Dros Nos Cymru 2024</dc:title>
  <dc:creator/>
  <cp:lastModifiedBy/>
  <dcterms:created xsi:type="dcterms:W3CDTF">2025-09-05T13:36:20Z</dcterms:created>
  <dcterms:modified xsi:type="dcterms:W3CDTF">2025-09-05T13:36:27Z</dcterms:modified>
</cp:coreProperties>
</file>