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P:\stats\SD5\publishing\research (keep)\12 December 2024\Student income and expenditure survey 2021 to 2022\"/>
    </mc:Choice>
  </mc:AlternateContent>
  <xr:revisionPtr revIDLastSave="0" documentId="8_{D1693C14-34CE-401E-BA65-53A384763C65}" xr6:coauthVersionLast="47" xr6:coauthVersionMax="47" xr10:uidLastSave="{00000000-0000-0000-0000-000000000000}"/>
  <bookViews>
    <workbookView xWindow="28680" yWindow="-120" windowWidth="29040" windowHeight="15840" xr2:uid="{6AC037C8-B5ED-40AB-8CAD-747F2AFE2B71}"/>
  </bookViews>
  <sheets>
    <sheet name="Cover" sheetId="1" r:id="rId1"/>
    <sheet name="Glossary" sheetId="2" r:id="rId2"/>
    <sheet name="Definitions" sheetId="36" r:id="rId3"/>
    <sheet name="Presentation of tables" sheetId="35" r:id="rId4"/>
    <sheet name="Index" sheetId="4" r:id="rId5"/>
    <sheet name="Table7.1_incl." sheetId="5" r:id="rId6"/>
    <sheet name="Table7.1_excl." sheetId="6" r:id="rId7"/>
    <sheet name="Table7.1a_incl." sheetId="7" r:id="rId8"/>
    <sheet name="Table7.1a_excl." sheetId="8" r:id="rId9"/>
    <sheet name="Table7.2_incl." sheetId="9" r:id="rId10"/>
    <sheet name="Table7.2_excl." sheetId="10" r:id="rId11"/>
    <sheet name="Table7.2a_incl." sheetId="11" r:id="rId12"/>
    <sheet name="Table7.2a_excl." sheetId="12" r:id="rId13"/>
    <sheet name="Table7.3a_incl." sheetId="13" r:id="rId14"/>
    <sheet name="Table7.3a_excl." sheetId="14" r:id="rId15"/>
    <sheet name="Table7.3b_incl." sheetId="15" r:id="rId16"/>
    <sheet name="Table7.3b_excl." sheetId="16" r:id="rId17"/>
    <sheet name="Table7.4a_incl." sheetId="17" r:id="rId18"/>
    <sheet name="Table7.4a_excl." sheetId="18" r:id="rId19"/>
    <sheet name="Table7.4b_incl." sheetId="19" r:id="rId20"/>
    <sheet name="Table7.4b_excl." sheetId="20" r:id="rId21"/>
    <sheet name="Table7.5_incl." sheetId="21" r:id="rId22"/>
    <sheet name="Table7.5_excl." sheetId="22" r:id="rId23"/>
    <sheet name="Table7.6_incl." sheetId="23" r:id="rId24"/>
    <sheet name="Table7.6_excl." sheetId="24" r:id="rId25"/>
    <sheet name="Table7.7" sheetId="25" r:id="rId26"/>
    <sheet name="Table7.8" sheetId="26" r:id="rId27"/>
    <sheet name="Table7.9" sheetId="27" r:id="rId28"/>
    <sheet name="Table7.10" sheetId="28" r:id="rId29"/>
    <sheet name="Table7.11" sheetId="29" r:id="rId30"/>
    <sheet name="Table7.12" sheetId="30" r:id="rId31"/>
    <sheet name="Table7.13_incl." sheetId="31" r:id="rId32"/>
    <sheet name="Table7.14_incl." sheetId="32" r:id="rId33"/>
    <sheet name="Table7.15" sheetId="33" r:id="rId34"/>
    <sheet name="Table7.16" sheetId="34" r:id="rId3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 i="1" l="1"/>
  <c r="C13" i="7"/>
  <c r="B13" i="7"/>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<sst xmlns="http://schemas.openxmlformats.org/spreadsheetml/2006/main" count="1359" uniqueCount="310">
  <si>
    <t>Student Income and Expenditure Survey 2021/22</t>
  </si>
  <si>
    <t>Data Tables: Income comparisons</t>
  </si>
  <si>
    <t>SIES 21/22 - Glossary</t>
  </si>
  <si>
    <t>AWE</t>
  </si>
  <si>
    <t>Average weekly earnings</t>
  </si>
  <si>
    <t>DSA</t>
  </si>
  <si>
    <t>Disabled students' allowance</t>
  </si>
  <si>
    <t>Est.</t>
  </si>
  <si>
    <t>Estimated</t>
  </si>
  <si>
    <t>FT</t>
  </si>
  <si>
    <t>Full time</t>
  </si>
  <si>
    <t>FTE</t>
  </si>
  <si>
    <t>Full time equivalent</t>
  </si>
  <si>
    <t>HE</t>
  </si>
  <si>
    <t>Higher education</t>
  </si>
  <si>
    <t>HEP</t>
  </si>
  <si>
    <t>Higher education provider</t>
  </si>
  <si>
    <t>IT</t>
  </si>
  <si>
    <t>Information technology</t>
  </si>
  <si>
    <t>ITT</t>
  </si>
  <si>
    <t>Initial teacher training</t>
  </si>
  <si>
    <t>N/A</t>
  </si>
  <si>
    <t>Not applicable</t>
  </si>
  <si>
    <t>NHS</t>
  </si>
  <si>
    <t>National health service</t>
  </si>
  <si>
    <t>OU</t>
  </si>
  <si>
    <t>The Open University</t>
  </si>
  <si>
    <t>PGCE</t>
  </si>
  <si>
    <t>Postgraduate certificate in education</t>
  </si>
  <si>
    <t>PT</t>
  </si>
  <si>
    <t>Part time</t>
  </si>
  <si>
    <t>RPI</t>
  </si>
  <si>
    <t>Retail prices index</t>
  </si>
  <si>
    <t>SE</t>
  </si>
  <si>
    <t>Standard error</t>
  </si>
  <si>
    <t>SIES</t>
  </si>
  <si>
    <t>Student Income and Expenditure Survey</t>
  </si>
  <si>
    <t>Student chacteristics</t>
  </si>
  <si>
    <t>Study characteristics</t>
  </si>
  <si>
    <t>Characteristics regarding the student's studies. This includes: year of study, subject, level of study, institution type, study intensity for part-time students, whether the student is studying an accelerated degree for full-time students, and whether the student is a distance learner.</t>
  </si>
  <si>
    <t>SIES 21/22 - Definitions</t>
  </si>
  <si>
    <t>Term</t>
  </si>
  <si>
    <t>Definition</t>
  </si>
  <si>
    <t>Eligible student</t>
  </si>
  <si>
    <t>Part-time student</t>
  </si>
  <si>
    <t>Part-time students are defined as those on courses which are equivalent to at least 0.25 of a full-time course. This can be based on the time the course takes in an academic year OR the proportion in terms of academic value e.g. credits or modules (e.g. 30 or more credit points).</t>
  </si>
  <si>
    <t>Academic Year</t>
  </si>
  <si>
    <t>The academic year lasts approximately nine months (October to June) but term dates vary between institutions. Where possible accurate start and end dates for the 2021/22 academic year were gathered for each participating institution, but in calculation of estimates the academic year was set at 39 weeks. 
Term-time refers to the periods in which students are studying, and usually there are three terms per academic year. Some institutions however have two terms or semesters, including examination periods where students are not being taught.</t>
  </si>
  <si>
    <t>Accelerated degree</t>
  </si>
  <si>
    <t>Married/joint financial responsibility</t>
  </si>
  <si>
    <t>This category of students are those who are either married, regularly share the cost of housing or other essential expenditure with a partner, or have a joint bank or building society account with a partner. For these students, their personal income and expenditure is affected by that of their partner, and so an adjustment is made to reflect their shared finances. The resulting level of income can be positive (indicating that the student receives more from their partner than they contribute) or negative (indicating that the student contributes more to their partner than they receive). 
The adjustment procedure was to divide joint income or expenditure by two.</t>
  </si>
  <si>
    <t>Dependent/independent student (referred to as student status)</t>
  </si>
  <si>
    <t>Dependent students are all full-time students who meet all the following criteria: aged under 25, unmarried (or not in a civil partnership), not financially independent for three years prior to starting their course, and who do not have children of their own living with them who are aged 16 or under, or in full-time education and aged 17 or 18.
Independent students are all part-time students or full-time students who meet any of the following criteria: aged at least 25, married (or in a civil partnership), are financially independent (and have been for at least three years prior to starting their course), or who have children of their own living with them who are aged 16 or under/or aged 17 or 18 and in full-time education.
Status is derived from a number of variables in the questionnaire: whether full-time or part-time; whether aged under 25, or 25 and older; whether married/in a civil partnership; whether any dependent children living with them; and whether financially independent for 3 or more years prior to starting the course.</t>
  </si>
  <si>
    <t>Socio-economic group (or social class)</t>
  </si>
  <si>
    <t xml:space="preserve">The categorisation of socio-economic group or social class is based on a number of questions and follows that used in national surveys. The classification used is the National Statistics Socio-Economic Classification (NS-SEC) and is derived in the following way:
Full-time independent students: NS-SEC is based on the student’s last paid occupation before they started their course.
Full-time dependent students: NS-SEC is based on the occupation of the main income earner in the house where the student lived before starting their course.
Part-time students: NS-SEC is based on the student’s current or last paid occupation.
The NS-SEC has been grouped into three categories for analysis: managerial and professional (NS-SEC 1&amp;2), intermediate (NS-SEC 3&amp;4), and routine and manual (NS-SEC 5 to 8). </t>
  </si>
  <si>
    <t>Household/family type</t>
  </si>
  <si>
    <t>Domicile</t>
  </si>
  <si>
    <t>Domicile is taken to mean a student’s normal residence prior to commencing their programme of HE study (which may differ from their nationality). References to English students or students from England equate to English-domicile; and similarly Welsh students or students from Wales equate to Welsh-domicile.</t>
  </si>
  <si>
    <t>Parental experience of HE</t>
  </si>
  <si>
    <t xml:space="preserve">Students were asked whether their parents had attended a university or college of higher education, including polytechnics. This included step-parents as well if the student felt that they had been brought up by them. </t>
  </si>
  <si>
    <t>This dataset includes tables for the main analyses, as well as further analysis of the data provided in appendix tables. Please note that Appendix tables are numbered with an ‘A’.</t>
  </si>
  <si>
    <t>SIES 21/22 - Income comparisons - tables</t>
  </si>
  <si>
    <t>Income source</t>
  </si>
  <si>
    <t>Main sources of student support</t>
  </si>
  <si>
    <t>Other sources of student support</t>
  </si>
  <si>
    <t>Income from paid work</t>
  </si>
  <si>
    <t>Income from family*</t>
  </si>
  <si>
    <t>Benefits (and financial support)*</t>
  </si>
  <si>
    <t>Other miscellaneous income*</t>
  </si>
  <si>
    <t>Estimated total income*</t>
  </si>
  <si>
    <t>Base (N) unweighted</t>
  </si>
  <si>
    <t>* Note: figures adjusted for partner contributions where relevant</t>
  </si>
  <si>
    <t>** 2014/15 figures were multiplied by a weighted uplift to reflect RPI increases (1.297) and to reflect real increases in tuition fee loan (1.000), or by 1.255 to reflect average earnings increases</t>
  </si>
  <si>
    <t>Base: all Welsh domiciled full-time students</t>
  </si>
  <si>
    <t>Source: NatCen/IES SIES 2021/22 and 2014/15</t>
  </si>
  <si>
    <t>SIES 2014/15**: Mean</t>
  </si>
  <si>
    <t>SIES 2021/22: Median</t>
  </si>
  <si>
    <t>Index (22/15): Based on means</t>
  </si>
  <si>
    <t>SIES 2014/15**: Median</t>
  </si>
  <si>
    <t>Index (22/15): Based on medians</t>
  </si>
  <si>
    <t>SIES 2021/22: Mean</t>
  </si>
  <si>
    <t>** 2014/15 figures were multiplied by an uplift to reflect RPI increases (1.297), or by 1.255 to reflect average earnings increases</t>
  </si>
  <si>
    <t>Note: percentages are based on raw means, *figures adjusted for partner contributions where relevant</t>
  </si>
  <si>
    <t>SIES 2014/15: % total income</t>
  </si>
  <si>
    <t>SIES 2021/22: % total income</t>
  </si>
  <si>
    <t>7.1a_excl.</t>
  </si>
  <si>
    <t>Base: all Welsh domiciled part-time students</t>
  </si>
  <si>
    <t>Gender</t>
  </si>
  <si>
    <t>Male</t>
  </si>
  <si>
    <t>Female</t>
  </si>
  <si>
    <t>Age (group)</t>
  </si>
  <si>
    <t>Under 20</t>
  </si>
  <si>
    <t>20-24</t>
  </si>
  <si>
    <t>25+</t>
  </si>
  <si>
    <t xml:space="preserve">Ethnicity </t>
  </si>
  <si>
    <t>White</t>
  </si>
  <si>
    <t>Asian/Asian British</t>
  </si>
  <si>
    <t>Black/Black British</t>
  </si>
  <si>
    <t>-</t>
  </si>
  <si>
    <t>Mixed/other</t>
  </si>
  <si>
    <t>Socio-economic group</t>
  </si>
  <si>
    <t>Managerial and professional</t>
  </si>
  <si>
    <t>Intermediate</t>
  </si>
  <si>
    <t>Routine/manual</t>
  </si>
  <si>
    <t>Yes</t>
  </si>
  <si>
    <t>No</t>
  </si>
  <si>
    <t>Family type</t>
  </si>
  <si>
    <t>Two adult family</t>
  </si>
  <si>
    <t>One adult family</t>
  </si>
  <si>
    <t>Married or living in a couple</t>
  </si>
  <si>
    <t>Single</t>
  </si>
  <si>
    <t>Lives with parents</t>
  </si>
  <si>
    <t>London</t>
  </si>
  <si>
    <t>Elsewhere</t>
  </si>
  <si>
    <t>Disability</t>
  </si>
  <si>
    <t>Note: total income figures adjusted for partner contributions where relevant, * 2014/15 figures were multiplied by a weighted uplift to reflect RPI increases (1.297) and to reflect real increases in tuition fee loan (1.028)</t>
  </si>
  <si>
    <t>Source: NatCen/IES SIES 2021/22, 2014/15</t>
  </si>
  <si>
    <t>Student Characteristic</t>
  </si>
  <si>
    <t>Category</t>
  </si>
  <si>
    <t>SIES 2014/15*: Mean</t>
  </si>
  <si>
    <t>SIES 2014/15*: Median</t>
  </si>
  <si>
    <t>SIES 2014/15: Base (N) unweighted</t>
  </si>
  <si>
    <t>SIES 2021/22: Base (N) unweighted</t>
  </si>
  <si>
    <t>Student type</t>
  </si>
  <si>
    <t>Living in London</t>
  </si>
  <si>
    <t>Disability/Health condition</t>
  </si>
  <si>
    <t>Data are reported in brackets when the total number of cases in this category is between 30 and 50 and so should be treated with caution.’ –‘ indicates that data has been suppressed as the total number of cases in this category is lower than 30 and thus not reliable</t>
  </si>
  <si>
    <t>Note: total income figures adjusted for partner contributions where relevant, * 2014/15 figures were multiplied by an uplift to reflect RPI increases (1.297)</t>
  </si>
  <si>
    <t xml:space="preserve">Student type </t>
  </si>
  <si>
    <t>Welsh full-time</t>
  </si>
  <si>
    <t>7.1_incl.</t>
  </si>
  <si>
    <t>Year of study</t>
  </si>
  <si>
    <t>1st year</t>
  </si>
  <si>
    <t>2nd year or other</t>
  </si>
  <si>
    <t>Final year or 1 year course</t>
  </si>
  <si>
    <t>Subject</t>
  </si>
  <si>
    <t>Medicine and Dentistry</t>
  </si>
  <si>
    <t xml:space="preserve">Subjects allied to Medicine </t>
  </si>
  <si>
    <t>Sciences/Engineering/Technology/IT</t>
  </si>
  <si>
    <t>Human/Social Sciences/Business/Law</t>
  </si>
  <si>
    <t>Creative Arts/Languages/Humanities</t>
  </si>
  <si>
    <t>Education</t>
  </si>
  <si>
    <t>Combined/Other</t>
  </si>
  <si>
    <t>Institution Type</t>
  </si>
  <si>
    <t>English HEP</t>
  </si>
  <si>
    <t>Welsh HEP</t>
  </si>
  <si>
    <t>Status</t>
  </si>
  <si>
    <t>Independent</t>
  </si>
  <si>
    <t>Dependent</t>
  </si>
  <si>
    <t>Accelerated study</t>
  </si>
  <si>
    <t>Standard length course</t>
  </si>
  <si>
    <t>Distance learning</t>
  </si>
  <si>
    <t>On-site</t>
  </si>
  <si>
    <t>Note: total income figures adjusted for partner contributions where relevant, * 2014/15 figures were multiplied by a weighted uplift to reflect RPI increases (1.297) and to reflect real increases in tuition fee loan (1.000)</t>
  </si>
  <si>
    <t>Comparisons by level of study are not included due to an error in categorisation of Integrated Masters in 2014/15 which was corrected in 2021/22</t>
  </si>
  <si>
    <t>Study Characteristic</t>
  </si>
  <si>
    <t>Type of institution</t>
  </si>
  <si>
    <t>Distance learner</t>
  </si>
  <si>
    <t>Welsh part-time</t>
  </si>
  <si>
    <t>Under 25</t>
  </si>
  <si>
    <t>25-29</t>
  </si>
  <si>
    <t>30-39</t>
  </si>
  <si>
    <t>40+</t>
  </si>
  <si>
    <t>Ethnic minorities</t>
  </si>
  <si>
    <t>Managerial/Professional</t>
  </si>
  <si>
    <t>Comparisons by whether living in London or not are not included due to the small numbers involved.</t>
  </si>
  <si>
    <t xml:space="preserve">Note: total income figures adjusted for partner contributions where relevant, * 2014/15 figures were multiplied by an uplift to reflect RPI increases (1.297) </t>
  </si>
  <si>
    <t>Study Intensity</t>
  </si>
  <si>
    <t>50% FTE or above</t>
  </si>
  <si>
    <t>25% to 49% FTE</t>
  </si>
  <si>
    <t>- of which, Tuition Fee Loans</t>
  </si>
  <si>
    <t>- of which, Welsh Government Fee Grant</t>
  </si>
  <si>
    <t>- of which, Maintenance Loans</t>
  </si>
  <si>
    <t>- of which, Maintenance Grant</t>
  </si>
  <si>
    <t>- of which, Maintenance Loans or Grants</t>
  </si>
  <si>
    <t>- of which, Course Grant</t>
  </si>
  <si>
    <t>- of which, NHS support</t>
  </si>
  <si>
    <t>- of which, institutional support</t>
  </si>
  <si>
    <t>- of which, DSA</t>
  </si>
  <si>
    <t>Note: figures adjusted for partner contributions where relevant</t>
  </si>
  <si>
    <t>*2014/15 figures were multiplied by a weighted uplift to reflect RPI increases (1.297) and to reflect real increases in tuition fee loan (1.000)</t>
  </si>
  <si>
    <t>*2014/15 figures were multiplied by an uplift to reflect RPI increases (1.297)</t>
  </si>
  <si>
    <t>Other sources of student support#</t>
  </si>
  <si>
    <t>- of which, employer support</t>
  </si>
  <si>
    <t># in 2014/15 Tuition Fee Grant for continuing part-time students were captured within 'other sources'</t>
  </si>
  <si>
    <t xml:space="preserve">*2014/15 figures were multiplied by an uplift to reflect RPI increases (1.297) </t>
  </si>
  <si>
    <t>Table 7.7: Average work income for Welsh-domiciled full-time students, proportion working and average income for those in work (£): 2014/15 (adjusted*) and 2021/22</t>
  </si>
  <si>
    <t>All students average earnings (£)</t>
  </si>
  <si>
    <t>N (unweighted)</t>
  </si>
  <si>
    <t>% working</t>
  </si>
  <si>
    <t>Average earnings (those working)</t>
  </si>
  <si>
    <t>Note: Figures adjusted for partner contributions where relevant</t>
  </si>
  <si>
    <t>*2014/15 figures were multiplied by an uplift to reflect AWE increases (1.255)</t>
  </si>
  <si>
    <t>Base: Welsh-domiciled full-time students</t>
  </si>
  <si>
    <t>Table 7.8: Proportion of students with continuous jobs, average earnings and weekly hours worked for those in continuous jobs: 2014/15 (adjusted*) and 2021/22, Welsh-domiciled full-time students with continuous jobs</t>
  </si>
  <si>
    <t>% with continuous job</t>
  </si>
  <si>
    <t>- average earnings (those with continuous job)(£)</t>
  </si>
  <si>
    <t>% reporting consistent hours</t>
  </si>
  <si>
    <t>- average hours per week (term and vacation)</t>
  </si>
  <si>
    <t>% reporting different hours</t>
  </si>
  <si>
    <t>- average hours per week (term-time)</t>
  </si>
  <si>
    <t>- average hours per week (vacation)</t>
  </si>
  <si>
    <t>Table 7.9: Proportion of students with other jobs, average earnings and weekly hours worked for those in other jobs: 2014/15 (adjusted*) and 2021/22, Welsh-domiciled full-time students with other jobs</t>
  </si>
  <si>
    <t>% with other jobs (only)</t>
  </si>
  <si>
    <t>Average earnings (those with other jobs)(£)</t>
  </si>
  <si>
    <t>% reporting consistent hours (job 1)</t>
  </si>
  <si>
    <t>- average hours per week (term and vacation - job 1)</t>
  </si>
  <si>
    <t>% reporting different hours (job 1)</t>
  </si>
  <si>
    <t>- average hours per week (term-time - job 1)</t>
  </si>
  <si>
    <t>-  average hours per week (vacation - job 1)</t>
  </si>
  <si>
    <t>Table 7.10: Average work income for Welsh-domiciled part-time students, proportion working and average income for those in work (£): 2014/15 (adjusted*) and 2021/22</t>
  </si>
  <si>
    <t>Base: Welsh-domiciled part-time students</t>
  </si>
  <si>
    <t>Table 7.11: Proportion of students with continuous jobs, average earnings and weekly hours worked for those in continuous jobs: 2014/15 (adjusted*) and 2021/22, Welsh-domiciled part-time students with continuous jobs</t>
  </si>
  <si>
    <t>Average earnings (those with continuous job)(£)</t>
  </si>
  <si>
    <t>This table has been excluded from the set due to small base sizes</t>
  </si>
  <si>
    <t>Income from family**</t>
  </si>
  <si>
    <t>- of which, contributions from parents/other relatives</t>
  </si>
  <si>
    <t>- of which, contributions from partner</t>
  </si>
  <si>
    <t>- of which, share of partners' income**</t>
  </si>
  <si>
    <t>Additional note: ** this includes tuition fee loans, this is counted as income which is shared with a partner</t>
  </si>
  <si>
    <t>Base: All Welsh-domiciled full-time students</t>
  </si>
  <si>
    <t>Base: All Welsh-domiciled part-time students</t>
  </si>
  <si>
    <t>Table 7.15: Comparison of average income from benefits (£): 2014/15 (adjusted*) and 2021/22, Welsh-domiciled full-time students</t>
  </si>
  <si>
    <t>Income from benefits (£)</t>
  </si>
  <si>
    <t>% students in receipt</t>
  </si>
  <si>
    <t>Average income, those receiving (£)</t>
  </si>
  <si>
    <t>Table 7.16: Comparison of average income from benefits (£): 2014/15 (adjusted*) and 2021/22, Welsh-domiciled part-time students</t>
  </si>
  <si>
    <t>7.1_excl.</t>
  </si>
  <si>
    <t>7.1a_incl.</t>
  </si>
  <si>
    <t>7.2_incl.</t>
  </si>
  <si>
    <t>7.2_excl.</t>
  </si>
  <si>
    <t>7.2a_incl.</t>
  </si>
  <si>
    <t>7.2a_excl.</t>
  </si>
  <si>
    <t>7.3a_incl.</t>
  </si>
  <si>
    <t>7.3a_excl.</t>
  </si>
  <si>
    <t>7.3b_incl.</t>
  </si>
  <si>
    <t>7.3b_excl.</t>
  </si>
  <si>
    <t>7.4a_incl.</t>
  </si>
  <si>
    <t>7.4a_excl.</t>
  </si>
  <si>
    <t>7.4b_incl.</t>
  </si>
  <si>
    <t>7.4b_excl.</t>
  </si>
  <si>
    <t>7.5_incl.</t>
  </si>
  <si>
    <t>7.5_excl.</t>
  </si>
  <si>
    <t>7.6_incl.</t>
  </si>
  <si>
    <t>7.6_excl.</t>
  </si>
  <si>
    <t>7.7</t>
  </si>
  <si>
    <t>7.8</t>
  </si>
  <si>
    <t>7.9</t>
  </si>
  <si>
    <t>7.10</t>
  </si>
  <si>
    <t>7.11</t>
  </si>
  <si>
    <t>7.12</t>
  </si>
  <si>
    <t>7.13_incl.</t>
  </si>
  <si>
    <t>7.14_incl.</t>
  </si>
  <si>
    <t>7.15</t>
  </si>
  <si>
    <t>7.16</t>
  </si>
  <si>
    <t>FEI</t>
  </si>
  <si>
    <t>Further education institution</t>
  </si>
  <si>
    <t xml:space="preserve">FEI </t>
  </si>
  <si>
    <t>Table 7.12: Proportion of students with other jobs, average earnings and weekly hours worked for those in other jobs: 2014/15 (adjusted*) and 2021/22, Welsh-domiciled part-time students with other jobs</t>
  </si>
  <si>
    <t>This refers to term-time living arrangements, and depends on the extent to which people were sharing accommodation and financial responsibilities, or had financial responsibilities for others. From several questions, students were recorded into the following categories:
Two-adult family: a student living in a household with another adult partner plus child(ren).
One-adult family: a single adult student living in a household with child(ren). Also referred to as single-parent or lone-parent.
Couple: a student who is married/living with adult partner but with no children.
Single: a single student who is not sharing accommodation/financial responsibilities, and has no child(ren). Single students are likely to live in shared accommodation i.e. to rent with family or friends, or live in university accommodation, and they may also be in a permanent relationship.</t>
  </si>
  <si>
    <t>- of which, Hardship Funds/Financial Contingency Funds</t>
  </si>
  <si>
    <t>SIES 21/22 - Presentation of tables</t>
  </si>
  <si>
    <t>Table feature</t>
  </si>
  <si>
    <t>Note</t>
  </si>
  <si>
    <t>Reporting median averages</t>
  </si>
  <si>
    <t>In some tables, the median average reported is zero. This occurs where a table reports findings for all students but only a subgroup of students received this income or reported having this expense. When less than half of all students report a particular income or cost then the overall median will be zero. The tables involving all students will be clearly indicated in the base noted below the table, for example ‘Base: All Welsh-domiciled students.’ In other tables, the number and proportion of students who actually incur the costs or receive the source of income is given, along with the mean and median average amounts for the costs incurred or income received. The tables involving a sub-sample of students will be clearly indicated in the base noted below the table, for example ‘Base: All Welsh-domiciled students in receipt of these specific income sources’.</t>
  </si>
  <si>
    <t>Table numbering and labelling</t>
  </si>
  <si>
    <t xml:space="preserve">The table numbering follows that used for the previous SIES 2014/15 reports and the SIES 2021/22 English report to allow for comparison. Tables with the suffix ‘_incl’. include Tuition Fee Grant, Tuition Fee Loan and Tuition Fee costs (as appropriate) and are provided for comparison with previous SIES reports. The tables with the suffix ‘_excl.’ exclude Tuition Fee Grant, Tuition Fee Loan and Tuition Fee costs (as appropriate). The tables excluding Tuition Fee Loans, Grants and costs form the basis for the analysis in the summary report.  </t>
  </si>
  <si>
    <t>Sources of income</t>
  </si>
  <si>
    <t>The income of students is divided into six sub-categories: main sources of student support, other sources of student support, earning from paid work, family financial support, benefits and related financial support, and other miscellaneous support.</t>
  </si>
  <si>
    <t xml:space="preserve">The main sources of student support are referred to as ‘main sources’ because they form the central elements of Welsh Government Student Finance. This does not necessarily mean they are proportionally the largest sources of income for all or some students. These main sources of student support comprise: repayable Tuition Fee loans and non-repayable Fee Grants (grants for continuing students only who started before the 2018 to 2019 academic year); repayable Maintenance Loans and non-repayable Maintenance Grants to support living costs, and Hardship Funds/Financial Contingency Funds (termed Hardship Funds in England). Hardship Funds/Financial Contingency Funds are provided through a student's university or college for emergency help if a student is in hardship and needs extra financial support. These are different to university or college bursaries or scholarships. Financial Contingency Funds were available to those studying in FEIs and the Open University, and Hardship Funds were available to those studying in English HEIs, Welsh HEIs and English FEIs. </t>
  </si>
  <si>
    <t>Other sources of support</t>
  </si>
  <si>
    <t xml:space="preserve">The other sources of student support are distinct from those counted as main sources of student support. The other sources of student support include state-funded support aimed at specific groups and support from external organisations. Other sources tend to be targeted at particular groups of students according to personal characteristics or subject of study, and include child-related support, Disabled Students' Allowance, NHS support, Higher Education Provider bursaries and scholarships and support for fees, and support from employers, charities and other organisations. </t>
  </si>
  <si>
    <t>Income from paid work includes earnings from continuous jobs and earnings from more casual jobs. Students may have multiple jobs, and could have a combination of continuous and casual jobs. Continuous jobs are those where the work continues across the full-academic year ie starting before the start or at the start of the academic year and expected to continue to the end of the academic year. Casual jobs are those where the work takes place at some point during the academic year, thus jobs that did not cover the entire academic year are categorised as casual jobs. Unless otherwise stated, income from paid work includes work undertaken during the Christmas and Easter vacations, but excludes work undertaken during the summer vacation; thus only covers earnings from work undertaken at some point during the academic year (deemed to be 39 weeks).</t>
  </si>
  <si>
    <t>Family financial support</t>
  </si>
  <si>
    <t>Family financial support includes support from parents, partners and other relatives with support in the form of financial contributions towards the costs of study (including tuition fees), rent and living costs, gifts of money, and the value of other gifts such as computers, household goods, clothes etc. Family financial support is categorised as: a) contributions from parents and other relatives (this tends to be the largest on average), and, for those who share financial responsibility with a partner, b) gifts of money from a partner, and c) share of partner's income. In many cases, students who share financial responsibility with a partner contribute money to their partner rather than receive money from their partner. This means that in some cases the amount of income from family is a negative value.</t>
  </si>
  <si>
    <t>Benefits and related financial support</t>
  </si>
  <si>
    <t xml:space="preserve">Benefits and other related financial support relate to state-benefits and tax credits and include Child Benefit, Universal Credit, Child Tax Credit, Personal Independence Payment, Council Tax Benefit or Housing Benefit. These are targeted support but differ from those counted within other sources of student support noted above, as these benefits are general population benefits and accessed via the welfare system rather than targeted support specific to students. While many full-time students will not be eligible to claim benefits, particularly those that rely on a means-test, some may be entitled to apply depending on their income and circumstances. Sometimes student funding is taken into consideration when being assessed for benefits. </t>
  </si>
  <si>
    <t>Other miscellaneous support</t>
  </si>
  <si>
    <t>This group includes maintenance payments for children, money from pensions or shares, rent from lodgers and money generated through the sale of books, computers and equipment.</t>
  </si>
  <si>
    <t>Table 7.1_incl: Comparison of average total income figures (£): 2014/15 (adjusted*) and 2021/22, Welsh-domiciled full-time students (including Tuition Fee Loan and Welsh Government Fee Grant)</t>
  </si>
  <si>
    <t>This table has been calculated with Tuition Fee Loans and Welsh Government Fee Grant included.</t>
  </si>
  <si>
    <t>Table 7.1_excl: Comparison of average total income figures (£): 2014/15 (adjusted*) and 2021/22, Welsh-domiciled full-time students (excluding Tuition Fee Loan and Welsh Government Fee Grant)</t>
  </si>
  <si>
    <t>This table has been calculated with Tuition Fee Loans and Welsh Government Fee Grant excluded.</t>
  </si>
  <si>
    <t>Table 7.2_incl: Comparison of average total income figures (£): 2014/15 (adjusted*) and 2021/22, Welsh-domiciled part-time students (including Tuition Fee Loan and Welsh Government Fee Grant)</t>
  </si>
  <si>
    <t>Table 7.2_excl: Comparison of average total income figures (£): 2014/15 (adjusted*) and 2021/22, Welsh-domiciled part-time students (excluding Tuition Fee Loan and Welsh Government Fee Grant)</t>
  </si>
  <si>
    <t>Table 7.2a_incl: Components of Welsh-domiciled part-time students’ average total income (means), 2014/15 and 2021/22. Includes Tuition Fee Loan and Welsh Government Fee Grant income.</t>
  </si>
  <si>
    <t>Table 7.2a_excl: Components of Welsh-domiciled part-time students’ average total income (means), 2014/15 and 2021/22. ExcludesTuition Fee Loan and Welsh Government Fee Grant income.</t>
  </si>
  <si>
    <t>Table 7.3a_incl: Comparison of average total income figures (£): 2014/15 (adjusted*) and 2021/22 data for key student characteristics of Welsh-domiciled full-time students. Includes Tuition Fee Loan and Welsh Government Fee Grant income.</t>
  </si>
  <si>
    <t>Table 7.3a_excl: Comparison of average total income figures (£): 2014/15 (adjusted*) and 2021/22 data for key student characteristics of Welsh-domiciled full-time students. Excludes Tuition Fee Loan and Welsh Government Fee Grant income.</t>
  </si>
  <si>
    <t>Table 7.3b_incl: Comparison of average total income figures (£): 2014/15 (adjusted*) and 2021/22 data for key study characteristics of Welsh-domiciled full-time students. Includes Tuition Fee Loan and Welsh Government Fee Grant income.</t>
  </si>
  <si>
    <t>Table 7.3b_excl: Comparison of average total income figures (£): 2014/15 (adjusted*) and 2021/22 data for key study characteristics of Welsh-domiciled full-time students. Excludes Tuition Fee Loan and Welsh Government Fee Grant income.</t>
  </si>
  <si>
    <t>Table 7.4a_incl: Comparison of average total income figures (£): 2014/15 (adjusted*) and 2021/22 data for key student characteristics of Welsh-domiciled part-time students. Includes Tuition Fee Loan and Welsh Government Fee Grant income.</t>
  </si>
  <si>
    <t>Table 7.4a_excl: Comparison of average total income figures (£): 2014/15 (adjusted*) and 2021/22 data for key student characteristics of Welsh-domiciled part-time students. Excludes Tuition Fee Loan and Welsh Government Fee Grant income.</t>
  </si>
  <si>
    <t>Table 7.4b_incl: Comparison of average total income figures (£): 2014/15 (adjusted*) and 2021/22 data for key study characteristics of Welsh-domiciled part-time students. Includes Tuition Fee Loan and Welsh Government Fee Grant income.</t>
  </si>
  <si>
    <t>Table 7.4b_excl: Comparison of average total income figures (£): 2014/15 (adjusted*) and 2021/22 data for key study characteristics of Welsh-domiciled part-time students. Excludes Tuition Fee Loan and Welsh Government Fee Grant income.</t>
  </si>
  <si>
    <t>Table 7.5_incl: Comparison of average income from the main and other sources of student support (£): 2014/15 (adjusted*) and 2021/22, Welsh-domiciled full-time students. Includes Tuition Fee Loan and Welsh Government Fee Grant income.</t>
  </si>
  <si>
    <t>Table 7.5_excl: Comparison of average income from the main and other sources of student support (£): 2014/15 (adjusted*) and 2021/22, Welsh-domiciled full-time students. Excludes Tuition Fee Loan and Welsh Government Fee Grant income.</t>
  </si>
  <si>
    <t>Table 7.6_incl: Comparison of average income from the main and other sources of student support (£): 2014/15 (adjusted*) and 2021/22, Welsh-domiciled part-time students. Includes Tuition Fee Loan and Welsh Government Fee Grant income.</t>
  </si>
  <si>
    <t>Table 7.6_excl: Comparison of average income from the main and other sources of student support (£): 2014/15 (adjusted*) and 2021/22, Welsh-domiciled part-time students. Excludes Tuition Fee Loan and Welsh Government Fee Grant income.</t>
  </si>
  <si>
    <t>Table 7.13: Comparison of average income from families (£): 2014/15 (adjusted*) and 2021/22, Welsh-domiciled full-time students. Includes Tuition Fee Loan and Welsh Government Fee Grant income.</t>
  </si>
  <si>
    <t>Table 7.14: Comparison of average income from families (£): 2014/15 (adjusted*) and 2021/22, Welsh-domiciled part-time students. Includes Tuition Fee Loan and Welsh Government Fee Grant income.</t>
  </si>
  <si>
    <t>Table 7.1a_incl: Components of Welsh-domiciled full-time students’ average total income (means), 2014/15 and 2021/22. Includes Tuition Fee Loan and Welsh Government Fee Grant income.</t>
  </si>
  <si>
    <t>Table 7.1a_excl: Components of Welsh-domiciled full-time students’ average total income (means), 2014/15 and 2021/22. Excludes Tuition Fee Loan and Welsh Government Fee Grant income.</t>
  </si>
  <si>
    <t>Personal characteristics of the student. This includes: gender, age, ethnicity, socio-economic group, whether either of the student's parents have experience of participating in higher education, family type, whether they live with their parents, whether they live in London and whether they have a disability or long-term health condition.</t>
  </si>
  <si>
    <t>To be included in the survey, students must meet all of the following criteria:
 - Registered at a publicly funded English or Welsh HEP, English or Welsh FEI or registered with the Open University. Students are sampled against their registered institution not their teaching institution.
- Ordinarily resident in the UK for three years before starting the course, and be ordinarily resident (normally live) in England or Wales before starting their course.
- Studying on an undergraduate level course (Bachelor’s degree, Foundation degree, HND, HNC, HE diploma/certificate, integrated Master’s degree, pre-registration healthcare course) or on a PGCE/initial teacher training course. This includes all subjects and all years of study. It however excludes those in their placement year of a sandwich course or those on their year abroad in 2021/22, those on a Degree Apprenticeship, or those on a one-year standalone foundation course that is not part of a longer course.
- Studying on a full-time course or part-time course (including distance learning) that is equivalent to at least 25% of a full-time equivalent course (see part-time student).
- Have started their programme/course during or after the 2016/17 academic year.</t>
  </si>
  <si>
    <t>Accelerated degrees offer the same qualifications and are quality-assured in the same way as a standard degree, but are delivered over a short, more intense time-span. For example, a two-year accelerated degree will condense three-year degrees with 30 weeks’ teaching into 2 years with 45 weeks’ teaching per academic year. Students on accelerated degree courses can access the same package of financial support as students on standard length courses. However, the maximum fee for accelerated degree courses in England is £11,100. The maximum fee loan available to Welsh-domiciled students is £9,250 and any shortfall must be met by the student.</t>
  </si>
  <si>
    <t>Back to Index</t>
  </si>
  <si>
    <t>Publication date: 12th December 2024</t>
  </si>
  <si>
    <t>Digital ISBN: 978-1-83625-952-7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</si>
</sst>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13" x14ac:knownFonts="1">
    <font>
      <sz val="11"/>
      <color theme="1"/>
      <name val="Aptos Narrow"/>
      <family val="2"/>
      <scheme val="minor"/>
    </font>
    <font>
      <sz val="10"/>
      <color theme="1"/>
      <name val="Arial"/>
      <family val="2"/>
    </font>
    <font>
      <sz val="10"/>
      <color rgb="FFFF0000"/>
      <name val="Arial"/>
      <family val="2"/>
    </font>
    <font>
      <sz val="28"/>
      <color theme="1"/>
      <name val="Arial"/>
      <family val="2"/>
    </font>
    <font>
      <sz val="24"/>
      <color theme="1"/>
      <name val="Arial"/>
      <family val="2"/>
    </font>
    <font>
      <b/>
      <sz val="12"/>
      <color theme="1"/>
      <name val="Arial"/>
      <family val="2"/>
    </font>
    <font>
      <sz val="12"/>
      <color theme="1"/>
      <name val="Arial"/>
      <family val="2"/>
    </font>
    <font>
      <sz val="12"/>
      <color rgb="FFFF0000"/>
      <name val="Arial"/>
      <family val="2"/>
    </font>
    <font>
      <sz val="12"/>
      <color rgb="FF000000"/>
      <name val="Arial"/>
      <family val="2"/>
    </font>
    <font>
      <b/>
      <sz val="12"/>
      <color rgb="FF000000"/>
      <name val="Arial"/>
      <family val="2"/>
    </font>
    <font>
      <u/>
      <sz val="11"/>
      <color theme="10"/>
      <name val="Aptos Narrow"/>
      <family val="2"/>
      <scheme val="minor"/>
    </font>
    <font>
      <u/>
      <sz val="12"/>
      <color theme="10"/>
      <name val="Arial"/>
      <family val="2"/>
    </font>
    <font>
      <sz val="12"/>
      <name val="Arial"/>
      <family val="2"/>
    </font>
  </fonts>
  <fills count="3">
    <fill>
      <patternFill patternType="none"/>
    </fill>
    <fill>
      <patternFill patternType="gray125"/>
    </fill>
    <fill>
      <patternFill patternType="solid">
        <fgColor rgb="FFCFDCE3"/>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1" fillId="0" borderId="0">
      <alignment horizontal="right"/>
    </xf>
    <xf numFmtId="0" fontId="10" fillId="0" borderId="0" applyNumberFormat="0" applyFill="0" applyBorder="0" applyAlignment="0" applyProtection="0"/>
  </cellStyleXfs>
  <cellXfs count="56">
    <xf numFmtId="0" fontId="0" fillId="0" borderId="0" xfId="0"/>
    <xf numFmtId="0" fontId="1" fillId="0" borderId="0" xfId="1">
      <alignment horizontal="right"/>
    </xf>
    <xf numFmtId="0" fontId="3" fillId="0" borderId="0" xfId="1" applyFont="1">
      <alignment horizontal="right"/>
    </xf>
    <xf numFmtId="0" fontId="4" fillId="0" borderId="0" xfId="1" applyFont="1">
      <alignment horizontal="right"/>
    </xf>
    <xf numFmtId="0" fontId="2" fillId="0" borderId="0" xfId="1" applyFont="1" applyAlignment="1">
      <alignment horizontal="right" wrapText="1"/>
    </xf>
    <xf numFmtId="0" fontId="5" fillId="0" borderId="0" xfId="0" applyFont="1"/>
    <xf numFmtId="0" fontId="6" fillId="0" borderId="0" xfId="0" applyFont="1"/>
    <xf numFmtId="0" fontId="7" fillId="0" borderId="0" xfId="0" applyFont="1"/>
    <xf numFmtId="0" fontId="5" fillId="0" borderId="0" xfId="0" applyFont="1" applyAlignment="1">
      <alignment vertical="center"/>
    </xf>
    <xf numFmtId="0" fontId="6" fillId="0" borderId="0" xfId="0" applyFont="1" applyAlignment="1">
      <alignment wrapText="1"/>
    </xf>
    <xf numFmtId="0" fontId="7" fillId="0" borderId="0" xfId="0" applyFont="1" applyAlignment="1">
      <alignment wrapText="1"/>
    </xf>
    <xf numFmtId="0" fontId="5" fillId="2" borderId="1" xfId="0" applyFont="1" applyFill="1" applyBorder="1" applyAlignment="1">
      <alignment horizontal="left" wrapText="1"/>
    </xf>
    <xf numFmtId="0" fontId="6" fillId="0" borderId="1" xfId="0" applyFont="1" applyBorder="1" applyAlignment="1">
      <alignment wrapText="1"/>
    </xf>
    <xf numFmtId="0" fontId="5" fillId="0" borderId="0" xfId="0" applyFont="1" applyAlignment="1">
      <alignment wrapText="1"/>
    </xf>
    <xf numFmtId="1" fontId="6" fillId="0" borderId="1" xfId="0" applyNumberFormat="1" applyFont="1" applyBorder="1"/>
    <xf numFmtId="0" fontId="6" fillId="0" borderId="1" xfId="0" applyFont="1" applyBorder="1"/>
    <xf numFmtId="2" fontId="6" fillId="0" borderId="1" xfId="0" applyNumberFormat="1" applyFont="1" applyBorder="1"/>
    <xf numFmtId="2" fontId="6" fillId="0" borderId="1" xfId="0" applyNumberFormat="1" applyFont="1" applyBorder="1" applyAlignment="1">
      <alignment horizontal="right"/>
    </xf>
    <xf numFmtId="0" fontId="6" fillId="0" borderId="1" xfId="0" applyFont="1" applyBorder="1" applyAlignment="1">
      <alignment horizontal="right"/>
    </xf>
    <xf numFmtId="3" fontId="6" fillId="0" borderId="1" xfId="0" applyNumberFormat="1" applyFont="1" applyBorder="1"/>
    <xf numFmtId="0" fontId="11" fillId="0" borderId="0" xfId="2" applyFont="1"/>
    <xf numFmtId="3" fontId="6" fillId="0" borderId="1" xfId="0" applyNumberFormat="1" applyFont="1" applyBorder="1" applyAlignment="1">
      <alignment horizontal="right"/>
    </xf>
    <xf numFmtId="0" fontId="9" fillId="0" borderId="0" xfId="0" applyFont="1"/>
    <xf numFmtId="0" fontId="2" fillId="0" borderId="0" xfId="1" applyFont="1" applyAlignment="1">
      <alignment horizontal="left"/>
    </xf>
    <xf numFmtId="164" fontId="6" fillId="0" borderId="1" xfId="0" applyNumberFormat="1" applyFont="1" applyBorder="1"/>
    <xf numFmtId="164" fontId="6" fillId="0" borderId="1" xfId="0" applyNumberFormat="1" applyFont="1" applyBorder="1" applyAlignment="1">
      <alignment horizontal="right"/>
    </xf>
    <xf numFmtId="0" fontId="12" fillId="0" borderId="1" xfId="0" applyFont="1" applyBorder="1" applyAlignment="1">
      <alignment wrapText="1"/>
    </xf>
    <xf numFmtId="0" fontId="11" fillId="0" borderId="0" xfId="2" quotePrefix="1" applyFont="1"/>
    <xf numFmtId="0" fontId="6" fillId="0" borderId="2" xfId="0" applyFont="1" applyBorder="1"/>
    <xf numFmtId="2" fontId="6" fillId="0" borderId="3" xfId="0" applyNumberFormat="1" applyFont="1" applyBorder="1"/>
    <xf numFmtId="2" fontId="6" fillId="0" borderId="3" xfId="0" applyNumberFormat="1" applyFont="1" applyBorder="1" applyAlignment="1">
      <alignment horizontal="right"/>
    </xf>
    <xf numFmtId="0" fontId="5" fillId="2" borderId="4" xfId="0" applyFont="1" applyFill="1" applyBorder="1" applyAlignment="1">
      <alignment horizontal="left" wrapText="1"/>
    </xf>
    <xf numFmtId="0" fontId="5" fillId="2" borderId="5" xfId="0" applyFont="1" applyFill="1" applyBorder="1" applyAlignment="1">
      <alignment horizontal="left" wrapText="1"/>
    </xf>
    <xf numFmtId="0" fontId="5" fillId="2" borderId="6" xfId="0" applyFont="1" applyFill="1" applyBorder="1" applyAlignment="1">
      <alignment horizontal="left" wrapText="1"/>
    </xf>
    <xf numFmtId="0" fontId="6" fillId="0" borderId="7" xfId="0" applyFont="1" applyBorder="1"/>
    <xf numFmtId="3" fontId="6" fillId="0" borderId="8" xfId="0" applyNumberFormat="1" applyFont="1" applyBorder="1"/>
    <xf numFmtId="2" fontId="6" fillId="0" borderId="8" xfId="0" applyNumberFormat="1" applyFont="1" applyBorder="1" applyAlignment="1">
      <alignment horizontal="right"/>
    </xf>
    <xf numFmtId="3" fontId="6" fillId="0" borderId="8" xfId="0" applyNumberFormat="1" applyFont="1" applyBorder="1" applyAlignment="1">
      <alignment horizontal="right"/>
    </xf>
    <xf numFmtId="2" fontId="6" fillId="0" borderId="9" xfId="0" applyNumberFormat="1" applyFont="1" applyBorder="1" applyAlignment="1">
      <alignment horizontal="right"/>
    </xf>
    <xf numFmtId="0" fontId="6" fillId="0" borderId="3" xfId="0" applyFont="1" applyBorder="1" applyAlignment="1">
      <alignment horizontal="right"/>
    </xf>
    <xf numFmtId="0" fontId="6" fillId="0" borderId="8" xfId="0" applyFont="1" applyBorder="1" applyAlignment="1">
      <alignment horizontal="right"/>
    </xf>
    <xf numFmtId="0" fontId="6" fillId="0" borderId="9" xfId="0" applyFont="1" applyBorder="1" applyAlignment="1">
      <alignment horizontal="right"/>
    </xf>
    <xf numFmtId="3" fontId="6" fillId="0" borderId="3" xfId="0" applyNumberFormat="1" applyFont="1" applyBorder="1"/>
    <xf numFmtId="0" fontId="5" fillId="2" borderId="4" xfId="0" applyFont="1" applyFill="1" applyBorder="1" applyAlignment="1">
      <alignment horizontal="left"/>
    </xf>
    <xf numFmtId="3" fontId="6" fillId="0" borderId="9" xfId="0" applyNumberFormat="1" applyFont="1" applyBorder="1"/>
    <xf numFmtId="1" fontId="6" fillId="0" borderId="3" xfId="0" applyNumberFormat="1" applyFont="1" applyBorder="1"/>
    <xf numFmtId="0" fontId="6" fillId="0" borderId="8" xfId="0" applyFont="1" applyBorder="1"/>
    <xf numFmtId="3" fontId="6" fillId="0" borderId="3" xfId="0" applyNumberFormat="1" applyFont="1" applyBorder="1" applyAlignment="1">
      <alignment horizontal="right"/>
    </xf>
    <xf numFmtId="164" fontId="6" fillId="0" borderId="8" xfId="0" applyNumberFormat="1" applyFont="1" applyBorder="1" applyAlignment="1">
      <alignment horizontal="right"/>
    </xf>
    <xf numFmtId="3" fontId="6" fillId="0" borderId="9" xfId="0" applyNumberFormat="1" applyFont="1" applyBorder="1" applyAlignment="1">
      <alignment horizontal="right"/>
    </xf>
    <xf numFmtId="0" fontId="8" fillId="0" borderId="2" xfId="0" applyFont="1" applyBorder="1"/>
    <xf numFmtId="0" fontId="6" fillId="0" borderId="3" xfId="0" applyFont="1" applyBorder="1"/>
    <xf numFmtId="0" fontId="6" fillId="0" borderId="2" xfId="0" quotePrefix="1" applyFont="1" applyBorder="1"/>
    <xf numFmtId="0" fontId="5" fillId="2" borderId="4" xfId="0" applyFont="1" applyFill="1" applyBorder="1" applyAlignment="1">
      <alignment wrapText="1"/>
    </xf>
    <xf numFmtId="0" fontId="5" fillId="2" borderId="5" xfId="0" applyFont="1" applyFill="1" applyBorder="1" applyAlignment="1">
      <alignment wrapText="1"/>
    </xf>
    <xf numFmtId="0" fontId="5" fillId="2" borderId="6" xfId="0" applyFont="1" applyFill="1" applyBorder="1" applyAlignment="1">
      <alignment wrapText="1"/>
    </xf>
  </cellXfs>
  <cellStyles count="3">
    <cellStyle name="Hyperlink" xfId="2" builtinId="8"/>
    <cellStyle name="Normal" xfId="0" builtinId="0"/>
    <cellStyle name="Normal 2" xfId="1" xr:uid="{6D9B412F-E899-4BC5-B88B-3D7F489EA934}"/>
  </cellStyles>
  <dxfs count="351">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2"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eetMetadata" Target="metadata.xml"/><Relationship Id="rId21" Type="http://schemas.openxmlformats.org/officeDocument/2006/relationships/worksheet" Target="worksheets/sheet21.xml"/><Relationship Id="rId34" Type="http://schemas.openxmlformats.org/officeDocument/2006/relationships/worksheet" Target="worksheets/sheet34.xml"/><Relationship Id="rId42" Type="http://schemas.microsoft.com/office/2017/06/relationships/rdRichValueStructure" Target="richData/rdrichvaluestructure.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40" Type="http://schemas.microsoft.com/office/2022/10/relationships/richValueRel" Target="richData/richValueRel.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microsoft.com/office/2017/06/relationships/rdRichValueTypes" Target="richData/rdRichValueTyp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0" Type="http://schemas.openxmlformats.org/officeDocument/2006/relationships/worksheet" Target="worksheets/sheet20.xml"/><Relationship Id="rId41" Type="http://schemas.microsoft.com/office/2017/06/relationships/rdRichValue" Target="richData/rdrichvalu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DD6B883-8431-4DAA-9A2C-9F1DB00006B9}" name="Table7.1_incl." displayName="Table7.1_incl." ref="A6:G14" totalsRowShown="0" headerRowDxfId="350" dataDxfId="348" headerRowBorderDxfId="349" tableBorderDxfId="347" totalsRowBorderDxfId="346">
  <autoFilter ref="A6:G14" xr:uid="{BDD6B883-8431-4DAA-9A2C-9F1DB00006B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A29A2724-3001-4304-9A65-339F2BD4FD8E}" name="Income source" dataDxfId="345"/>
    <tableColumn id="2" xr3:uid="{BB57961C-5B94-4DE4-A87E-34DC6E8E9D4F}" name="SIES 2014/15**: Mean" dataDxfId="344"/>
    <tableColumn id="3" xr3:uid="{055CF76A-63C3-4FDF-A41C-F3777977A505}" name="SIES 2021/22: Mean" dataDxfId="343"/>
    <tableColumn id="4" xr3:uid="{04DAE25D-59D6-4751-B71D-CCF3FF4D0FFD}" name="Index (22/15): Based on means" dataDxfId="342"/>
    <tableColumn id="5" xr3:uid="{0F3A5AE5-4880-4CF4-BA1B-E979EA28CAEE}" name="SIES 2014/15**: Median" dataDxfId="341"/>
    <tableColumn id="6" xr3:uid="{ACF59B97-0357-495E-B784-A2D4729F0294}" name="SIES 2021/22: Median" dataDxfId="340"/>
    <tableColumn id="7" xr3:uid="{013C7AF9-690B-4A76-87AE-0BB0C095C4AC}" name="Index (22/15): Based on medians" dataDxfId="339"/>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95D8E93-D022-4F85-8A1A-94E853A95712}" name="Table2" displayName="Table2" ref="A6:G14" totalsRowShown="0" headerRowDxfId="338" dataDxfId="336" headerRowBorderDxfId="337" tableBorderDxfId="335" totalsRowBorderDxfId="334">
  <autoFilter ref="A6:G14" xr:uid="{395D8E93-D022-4F85-8A1A-94E853A95712}">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F053A1A4-F585-47FF-8A1F-1A191B72F456}" name="Income source" dataDxfId="333"/>
    <tableColumn id="2" xr3:uid="{52CC7908-84B2-4CEB-A422-CDE943B555CF}" name="SIES 2014/15**: Mean" dataDxfId="332"/>
    <tableColumn id="3" xr3:uid="{72E88E5C-D81D-478D-A754-719BE6AAC69C}" name="SIES 2021/22: Mean" dataDxfId="331"/>
    <tableColumn id="4" xr3:uid="{79CA8407-533A-4245-9570-AA5BEE6C5208}" name="Index (22/15): Based on means" dataDxfId="330"/>
    <tableColumn id="5" xr3:uid="{775208E9-3E82-488A-AD55-4585F25F7E13}" name="SIES 2014/15**: Median" dataDxfId="329"/>
    <tableColumn id="6" xr3:uid="{8AF063F7-94F2-42D8-ACEA-B17C80AFD869}" name="SIES 2021/22: Median" dataDxfId="328"/>
    <tableColumn id="7" xr3:uid="{AA60D46E-1060-4AD8-8CDE-ADF4C002C50C}" name="Index (22/15): Based on medians" dataDxfId="327"/>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E676BFF-9849-4462-A72E-F1687E89E25B}" name="Table7.1a_incl." displayName="Table7.1a_incl." ref="A6:C14" totalsRowShown="0" headerRowBorderDxfId="326" tableBorderDxfId="325" totalsRowBorderDxfId="324">
  <autoFilter ref="A6:C14" xr:uid="{6E676BFF-9849-4462-A72E-F1687E89E25B}">
    <filterColumn colId="0" hiddenButton="1"/>
    <filterColumn colId="1" hiddenButton="1"/>
    <filterColumn colId="2" hiddenButton="1"/>
  </autoFilter>
  <tableColumns count="3">
    <tableColumn id="1" xr3:uid="{79276C56-1E98-45E4-A724-77A7003B5BAD}" name="Income source" dataDxfId="323"/>
    <tableColumn id="2" xr3:uid="{5A26EEE9-46C7-45F0-9CAC-76B5C5E11F2E}" name="SIES 2014/15: % total income" dataDxfId="322"/>
    <tableColumn id="3" xr3:uid="{FE8B391D-FB91-425B-BC11-94B5525004E4}" name="SIES 2021/22: % total income" dataDxfId="321"/>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8814C84F-2DB2-4B24-9AC4-D53BD8AA42BE}" name="Table7.1a_excl." displayName="Table7.1a_excl." ref="A6:C14" totalsRowShown="0" headerRowDxfId="320" headerRowBorderDxfId="319" tableBorderDxfId="318" totalsRowBorderDxfId="317">
  <autoFilter ref="A6:C14" xr:uid="{8814C84F-2DB2-4B24-9AC4-D53BD8AA42BE}">
    <filterColumn colId="0" hiddenButton="1"/>
    <filterColumn colId="1" hiddenButton="1"/>
    <filterColumn colId="2" hiddenButton="1"/>
  </autoFilter>
  <tableColumns count="3">
    <tableColumn id="1" xr3:uid="{5D42D9D9-3018-4C0E-9E3F-DF316E6CC3F3}" name="Income source" dataDxfId="316"/>
    <tableColumn id="2" xr3:uid="{5E0AED4C-B270-4E5A-BDCD-D6B0324F4DA5}" name="SIES 2014/15: % total income" dataDxfId="315"/>
    <tableColumn id="3" xr3:uid="{85A2EA3C-961A-4D7C-8645-B10DB6223856}" name="SIES 2021/22: % total income" dataDxfId="314"/>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6B7A53E2-7549-4008-BAC4-CCEBDCDCF863}" name="Table7.2_incl." displayName="Table7.2_incl." ref="A6:G14" totalsRowShown="0" headerRowDxfId="313" dataDxfId="311" headerRowBorderDxfId="312" tableBorderDxfId="310" totalsRowBorderDxfId="309">
  <autoFilter ref="A6:G14" xr:uid="{6B7A53E2-7549-4008-BAC4-CCEBDCDCF86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EED8EB08-7DF6-4068-810A-9EC711274D52}" name="Income source" dataDxfId="308"/>
    <tableColumn id="2" xr3:uid="{D2315BE0-8A61-4D10-AB86-FF67EC23C7F4}" name="SIES 2014/15**: Mean" dataDxfId="307"/>
    <tableColumn id="3" xr3:uid="{DDBAB9C6-A19C-4008-9131-E137FA270BB4}" name="SIES 2021/22: Mean" dataDxfId="306"/>
    <tableColumn id="4" xr3:uid="{C03C9380-AB0E-4BD1-AAA9-491CA6002048}" name="Index (22/15): Based on means" dataDxfId="305"/>
    <tableColumn id="5" xr3:uid="{7C33959E-4870-42EA-9DBC-2F1BD1DDB7A4}" name="SIES 2014/15**: Median" dataDxfId="304"/>
    <tableColumn id="6" xr3:uid="{636A2685-B164-43C5-80B8-EEE4D2864085}" name="SIES 2021/22: Median" dataDxfId="303"/>
    <tableColumn id="7" xr3:uid="{767AE16D-0EDF-4C25-8C6D-CFB4A5110C37}" name="Index (22/15): Based on medians" dataDxfId="30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E3E8778-EE40-4C5D-8B9E-96FF0F52CC2D}" name="Table6" displayName="Table6" ref="A6:G14" totalsRowShown="0" headerRowDxfId="301" dataDxfId="299" headerRowBorderDxfId="300" tableBorderDxfId="298" totalsRowBorderDxfId="297">
  <autoFilter ref="A6:G14" xr:uid="{0E3E8778-EE40-4C5D-8B9E-96FF0F52CC2D}">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06041D62-0C5C-4760-AC86-33F90859F904}" name="Income source" dataDxfId="296"/>
    <tableColumn id="2" xr3:uid="{DA73659F-6AB5-46B0-BAA5-C0C1832024B7}" name="SIES 2014/15**: Mean" dataDxfId="295"/>
    <tableColumn id="3" xr3:uid="{F6BDFA6F-E684-48DF-912A-6D3331D3F8E2}" name="SIES 2021/22: Mean" dataDxfId="294"/>
    <tableColumn id="4" xr3:uid="{86BF344A-BED4-4E83-A8A2-B0054F578303}" name="Index (22/15): Based on means" dataDxfId="293"/>
    <tableColumn id="5" xr3:uid="{A7A4C96E-7F77-442C-A394-C82775E6F45D}" name="SIES 2014/15**: Median" dataDxfId="292"/>
    <tableColumn id="6" xr3:uid="{3366C1D4-19AE-488D-8213-EEBDF246D0D8}" name="SIES 2021/22: Median" dataDxfId="291"/>
    <tableColumn id="7" xr3:uid="{1EB13864-D39B-4732-9065-5B2A31F99B52}" name="Index (22/15): Based on medians" dataDxfId="290"/>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CC3DB8D-44BB-4C60-BF42-FD1846E5C712}" name="Table7.2a_incl." displayName="Table7.2a_incl." ref="A6:C14" totalsRowShown="0" headerRowDxfId="289" headerRowBorderDxfId="288" tableBorderDxfId="287" totalsRowBorderDxfId="286">
  <autoFilter ref="A6:C14" xr:uid="{9CC3DB8D-44BB-4C60-BF42-FD1846E5C712}">
    <filterColumn colId="0" hiddenButton="1"/>
    <filterColumn colId="1" hiddenButton="1"/>
    <filterColumn colId="2" hiddenButton="1"/>
  </autoFilter>
  <tableColumns count="3">
    <tableColumn id="1" xr3:uid="{C4A24FF3-B2FC-428B-9888-BCDCBD8B5065}" name="Income source" dataDxfId="285"/>
    <tableColumn id="2" xr3:uid="{1F6A1151-BD4B-4A3E-BD3B-966F15CD3A31}" name="SIES 2014/15: % total income" dataDxfId="284"/>
    <tableColumn id="3" xr3:uid="{72AF09A8-0E09-4D62-A0D9-D61BCA51155F}" name="SIES 2021/22: % total income" dataDxfId="283"/>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E7B27104-726C-48DF-A14B-30583F0378B8}" name="Table7.2a_excl." displayName="Table7.2a_excl." ref="A6:C14" totalsRowShown="0" headerRowDxfId="282" headerRowBorderDxfId="281" tableBorderDxfId="280" totalsRowBorderDxfId="279">
  <autoFilter ref="A6:C14" xr:uid="{E7B27104-726C-48DF-A14B-30583F0378B8}">
    <filterColumn colId="0" hiddenButton="1"/>
    <filterColumn colId="1" hiddenButton="1"/>
    <filterColumn colId="2" hiddenButton="1"/>
  </autoFilter>
  <tableColumns count="3">
    <tableColumn id="1" xr3:uid="{C53EF0A7-FA15-46C6-B5B9-55062FA154C1}" name="Income source" dataDxfId="278"/>
    <tableColumn id="2" xr3:uid="{6000B3CB-2BE1-4B85-B4F6-2AE8BA4C2D3B}" name="SIES 2014/15: % total income" dataDxfId="277"/>
    <tableColumn id="3" xr3:uid="{E86157BB-C138-485D-B959-FE633F9FAB06}" name="SIES 2021/22: % total income" dataDxfId="276"/>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2645E368-3E2D-4010-B67E-34A36BC39FEF}" name="Table7.3a_incl." displayName="Table7.3a_incl." ref="A7:J32" totalsRowShown="0" headerRowDxfId="275" dataDxfId="273" headerRowBorderDxfId="274" tableBorderDxfId="272" totalsRowBorderDxfId="271">
  <autoFilter ref="A7:J32" xr:uid="{2645E368-3E2D-4010-B67E-34A36BC39FEF}">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6D80DE15-CBD9-41ED-9267-D26E362108E9}" name="Student Characteristic" dataDxfId="270"/>
    <tableColumn id="2" xr3:uid="{C0E04B7B-E076-4864-811B-C6CD67142EB6}" name="Category" dataDxfId="269"/>
    <tableColumn id="3" xr3:uid="{E722F2E1-6B60-448E-9E91-0877E1E297EC}" name="SIES 2014/15*: Mean" dataDxfId="268"/>
    <tableColumn id="4" xr3:uid="{10D1C408-21AF-4509-B80B-CF6EC409F20D}" name="SIES 2021/22: Mean" dataDxfId="267"/>
    <tableColumn id="5" xr3:uid="{C35C3E10-C6FE-4594-9730-170D50D682BE}" name="Index (22/15): Based on means" dataDxfId="266"/>
    <tableColumn id="6" xr3:uid="{008290D6-D0E4-48F3-B4D1-A70426A489CF}" name="SIES 2014/15*: Median" dataDxfId="265"/>
    <tableColumn id="7" xr3:uid="{0FC29A33-FE57-455F-824F-3B5F6E8423AB}" name="SIES 2021/22: Median" dataDxfId="264"/>
    <tableColumn id="8" xr3:uid="{DD8E9E17-60BF-4BF1-8064-8F49DD030917}" name="Index (22/15): Based on medians" dataDxfId="263"/>
    <tableColumn id="9" xr3:uid="{7FDE4C98-1AA0-401A-AFD4-F1465BC7D5A8}" name="SIES 2014/15: Base (N) unweighted" dataDxfId="262"/>
    <tableColumn id="10" xr3:uid="{06A89395-F764-425B-B803-E4A0D2E4D416}" name="SIES 2021/22: Base (N) unweighted" dataDxfId="261"/>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5C1C58C2-4C22-4B32-906F-B2A614E7C3CC}" name="Table7.3a_excl." displayName="Table7.3a_excl." ref="A7:J32" totalsRowShown="0" headerRowDxfId="260" dataDxfId="258" headerRowBorderDxfId="259" tableBorderDxfId="257" totalsRowBorderDxfId="256">
  <autoFilter ref="A7:J32" xr:uid="{5C1C58C2-4C22-4B32-906F-B2A614E7C3C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C0726DBA-66E9-4EE0-8FD0-A23C69BEB81F}" name="Student Characteristic" dataDxfId="255"/>
    <tableColumn id="2" xr3:uid="{CD403668-C0CD-42BF-A005-E2289145BF9D}" name="Category" dataDxfId="254"/>
    <tableColumn id="3" xr3:uid="{898BC8B7-A4F8-42B0-A89E-F41311DFD207}" name="SIES 2014/15*: Mean" dataDxfId="253"/>
    <tableColumn id="4" xr3:uid="{BF184C1F-902B-45D2-856D-E23285DC4482}" name="SIES 2021/22: Mean" dataDxfId="252"/>
    <tableColumn id="5" xr3:uid="{23E8A036-272D-45AE-9B2A-BD900BE708B2}" name="Index (22/15): Based on means" dataDxfId="251"/>
    <tableColumn id="6" xr3:uid="{0DB563F3-AFA3-4F7C-97E3-57468C575EA7}" name="SIES 2014/15*: Median" dataDxfId="250"/>
    <tableColumn id="7" xr3:uid="{9C6F8D89-4D91-4667-8702-BD10CFB576DE}" name="SIES 2021/22: Median" dataDxfId="249"/>
    <tableColumn id="8" xr3:uid="{0908E731-1B4D-4DC0-AD7F-89BECEFEF614}" name="Index (22/15): Based on medians" dataDxfId="248"/>
    <tableColumn id="9" xr3:uid="{03A6AB27-8B86-4734-AC4C-B49A0D85E451}" name="SIES 2014/15: Base (N) unweighted" dataDxfId="247"/>
    <tableColumn id="10" xr3:uid="{53696BFE-C680-4B58-9EBD-F529A608F9C8}" name="SIES 2021/22: Base (N) unweighted" dataDxfId="246"/>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6527F1F-18CA-40AC-81AB-63B7D3C6D729}" name="Table7.3b_incl." displayName="Table7.3b_incl." ref="A7:J27" totalsRowShown="0" headerRowDxfId="245" dataDxfId="243" headerRowBorderDxfId="244" tableBorderDxfId="242" totalsRowBorderDxfId="241">
  <autoFilter ref="A7:J27" xr:uid="{E6527F1F-18CA-40AC-81AB-63B7D3C6D72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80F6FA1D-625E-4989-9B2D-043F5996FB0C}" name="Study Characteristic" dataDxfId="240"/>
    <tableColumn id="2" xr3:uid="{0E379C27-7A28-4355-8F89-F135850569B7}" name="Category" dataDxfId="239"/>
    <tableColumn id="3" xr3:uid="{B76880DC-A2A2-4DDB-9478-75DC4B8ECDA1}" name="SIES 2014/15*: Mean" dataDxfId="238"/>
    <tableColumn id="4" xr3:uid="{D0FDEB9E-5934-4097-8350-65D2DC1B9056}" name="SIES 2021/22: Mean" dataDxfId="237"/>
    <tableColumn id="5" xr3:uid="{078D06D0-80B2-4996-A0DB-7B61CFBE60C7}" name="Index (22/15): Based on means" dataDxfId="236"/>
    <tableColumn id="6" xr3:uid="{B2543298-D91A-4E11-B4D7-003A6A99756D}" name="SIES 2014/15*: Median" dataDxfId="235"/>
    <tableColumn id="7" xr3:uid="{575DCC81-F90C-4D8E-9CB7-533646761BA1}" name="SIES 2021/22: Median" dataDxfId="234"/>
    <tableColumn id="8" xr3:uid="{DF05C374-DF9E-421D-918E-3F77D83A8FD4}" name="Index (22/15): Based on medians" dataDxfId="233"/>
    <tableColumn id="9" xr3:uid="{66605602-9E61-4FE2-A51D-91FF2BAF14BF}" name="SIES 2014/15: Base (N) unweighted" dataDxfId="232"/>
    <tableColumn id="10" xr3:uid="{D6875377-B2A8-4BAE-8CEC-A80037FEA08E}" name="SIES 2021/22: Base (N) unweighted" dataDxfId="231"/>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4FFB28E7-D809-4681-BF99-C58A6B1BDCD3}" name="Table7.3b_excl." displayName="Table7.3b_excl." ref="A7:J27" totalsRowShown="0" headerRowDxfId="230" dataDxfId="228" headerRowBorderDxfId="229" tableBorderDxfId="227" totalsRowBorderDxfId="226">
  <autoFilter ref="A7:J27" xr:uid="{4FFB28E7-D809-4681-BF99-C58A6B1BDCD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0A581AB3-AB01-4EFF-9A9A-95C30B838E96}" name="Study Characteristic" dataDxfId="225"/>
    <tableColumn id="2" xr3:uid="{DDE495F2-6AE4-49A3-9515-29CD874DF809}" name="Category" dataDxfId="224"/>
    <tableColumn id="3" xr3:uid="{698F2FEC-B954-4040-9513-D91F5B0662D5}" name="SIES 2014/15*: Mean" dataDxfId="223"/>
    <tableColumn id="4" xr3:uid="{3D0E3735-D49C-4440-B376-11BB1F774F72}" name="SIES 2021/22: Mean" dataDxfId="222"/>
    <tableColumn id="5" xr3:uid="{E08A16E1-51FA-46FA-9404-A729614392A7}" name="Index (22/15): Based on means" dataDxfId="221"/>
    <tableColumn id="6" xr3:uid="{21A72D71-EF47-43CA-ACE4-29A89A577C20}" name="SIES 2014/15*: Median" dataDxfId="220"/>
    <tableColumn id="7" xr3:uid="{9CF79F91-3F37-4655-8099-270D57DD1F28}" name="SIES 2021/22: Median" dataDxfId="219"/>
    <tableColumn id="8" xr3:uid="{4E91CC5B-926E-41F7-8442-71BC39090206}" name="Index (22/15): Based on medians" dataDxfId="218"/>
    <tableColumn id="9" xr3:uid="{C84F2AF8-0A19-455D-AE15-608BE1552BA5}" name="SIES 2014/15: Base (N) unweighted" dataDxfId="217"/>
    <tableColumn id="10" xr3:uid="{999A90F5-D07A-4DE2-83B5-82F14AF098A9}" name="SIES 2021/22: Base (N) unweighted" dataDxfId="216"/>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A5C7A4DC-5CE6-4B60-AF7B-79DC11147E42}" name="Table7.4a_incl." displayName="Table7.4a_incl." ref="A7:J29" totalsRowShown="0" headerRowDxfId="215" dataDxfId="213" headerRowBorderDxfId="214" tableBorderDxfId="212" totalsRowBorderDxfId="211">
  <autoFilter ref="A7:J29" xr:uid="{A5C7A4DC-5CE6-4B60-AF7B-79DC11147E4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0415BAC1-4088-4039-9F87-5F795EF7E886}" name="Student Characteristic" dataDxfId="210"/>
    <tableColumn id="2" xr3:uid="{CE2B24BD-4FAC-4677-AC9E-85DF2D9702AF}" name="Category" dataDxfId="209"/>
    <tableColumn id="3" xr3:uid="{203E763A-EDD1-4307-B7EC-B36FAD3E2E1D}" name="SIES 2014/15*: Mean" dataDxfId="208"/>
    <tableColumn id="4" xr3:uid="{5A85C26D-F3C7-4822-A602-D03FD836985F}" name="SIES 2021/22: Mean" dataDxfId="207"/>
    <tableColumn id="5" xr3:uid="{611366D4-20EF-4D65-B349-C06703803180}" name="Index (22/15): Based on means" dataDxfId="206"/>
    <tableColumn id="6" xr3:uid="{9F0499D8-9632-446D-BB72-0E6AED7E6DEA}" name="SIES 2014/15*: Median" dataDxfId="205"/>
    <tableColumn id="7" xr3:uid="{4409819E-CECE-4B26-894C-BADEF7ED6118}" name="SIES 2021/22: Median" dataDxfId="204"/>
    <tableColumn id="8" xr3:uid="{34DA0174-72D7-4AE2-8E3D-4EB09867FE3E}" name="Index (22/15): Based on medians" dataDxfId="203"/>
    <tableColumn id="9" xr3:uid="{2F79D734-AA72-409B-B83C-1009BF92562E}" name="SIES 2014/15: Base (N) unweighted" dataDxfId="202"/>
    <tableColumn id="10" xr3:uid="{7E739834-C659-4A3D-94D5-AA1BCC8F1B11}" name="SIES 2021/22: Base (N) unweighted" dataDxfId="201"/>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3AC6D936-2635-44F2-9EA1-38F3F8073FF0}" name="Table7.4a_excl." displayName="Table7.4a_excl." ref="A7:J29" totalsRowShown="0" headerRowDxfId="200" dataDxfId="198" headerRowBorderDxfId="199" tableBorderDxfId="197" totalsRowBorderDxfId="196">
  <autoFilter ref="A7:J29" xr:uid="{3AC6D936-2635-44F2-9EA1-38F3F8073FF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4F5F7D24-DDDB-4987-9664-4CFE586B01FA}" name="Student Characteristic" dataDxfId="195"/>
    <tableColumn id="2" xr3:uid="{8965732C-3AB3-4A0A-8F2A-3E228179EC9E}" name="Category" dataDxfId="194"/>
    <tableColumn id="3" xr3:uid="{104A37BA-3DDF-4A82-B6F3-A78C1014DF13}" name="SIES 2014/15*: Mean" dataDxfId="193"/>
    <tableColumn id="4" xr3:uid="{78B5B4A6-D642-4810-A29A-B39D53AE0116}" name="SIES 2021/22: Mean" dataDxfId="192"/>
    <tableColumn id="5" xr3:uid="{7979B230-3CC5-4175-88EB-CCC529650CAB}" name="Index (22/15): Based on means" dataDxfId="191"/>
    <tableColumn id="6" xr3:uid="{798FBAB9-6F82-4EE6-9B2E-B7997D65D7DA}" name="SIES 2014/15*: Median" dataDxfId="190"/>
    <tableColumn id="7" xr3:uid="{6F9DDA80-8423-462B-AAFF-78CEF3B49615}" name="SIES 2021/22: Median" dataDxfId="189"/>
    <tableColumn id="8" xr3:uid="{221CB7C5-74CE-4CE6-B40C-B4678624CAAD}" name="Index (22/15): Based on medians" dataDxfId="188"/>
    <tableColumn id="9" xr3:uid="{3D431B33-8582-4CE7-9539-272645645746}" name="SIES 2014/15: Base (N) unweighted" dataDxfId="187"/>
    <tableColumn id="10" xr3:uid="{1463690F-B045-4B4E-A2EE-B5DE31CA68C6}" name="SIES 2021/22: Base (N) unweighted" dataDxfId="186"/>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B2E4FF84-FADE-4C28-A56F-91DBBDB05739}" name="Table7.4b_incl." displayName="Table7.4b_incl." ref="A7:J24" totalsRowShown="0" headerRowDxfId="185" dataDxfId="183" headerRowBorderDxfId="184" tableBorderDxfId="182" totalsRowBorderDxfId="181">
  <autoFilter ref="A7:J24" xr:uid="{B2E4FF84-FADE-4C28-A56F-91DBBDB0573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1F208A11-BCA4-4925-8796-077A62C70AFD}" name="Study Characteristic" dataDxfId="180"/>
    <tableColumn id="2" xr3:uid="{46389B31-266A-4E6C-85FD-EC20A7E13F53}" name="Category" dataDxfId="179"/>
    <tableColumn id="3" xr3:uid="{01B73850-AD12-4ED4-BC22-78C4E0FE42A8}" name="SIES 2014/15*: Mean" dataDxfId="178"/>
    <tableColumn id="4" xr3:uid="{9C896925-D00A-4E59-82C7-0AE6E3B13C14}" name="SIES 2021/22: Mean" dataDxfId="177"/>
    <tableColumn id="5" xr3:uid="{5FC870F0-6A49-4483-8368-11600713A267}" name="Index (22/15): Based on means" dataDxfId="176"/>
    <tableColumn id="6" xr3:uid="{2C9DA4EA-149B-46BF-8545-CBD56FE25A22}" name="SIES 2014/15*: Median" dataDxfId="175"/>
    <tableColumn id="7" xr3:uid="{2C8F5E56-FFD8-4184-8A0E-9A8D18BD70C6}" name="SIES 2021/22: Median" dataDxfId="174"/>
    <tableColumn id="8" xr3:uid="{C79364E9-52AC-4649-986D-EBC8E1954050}" name="Index (22/15): Based on medians" dataDxfId="173"/>
    <tableColumn id="9" xr3:uid="{4D708CD7-F6F1-4B7A-944B-FA98AEB57299}" name="SIES 2014/15: Base (N) unweighted" dataDxfId="172"/>
    <tableColumn id="10" xr3:uid="{B40C8B8E-7200-4602-B365-F2CF7C2CABB2}" name="SIES 2021/22: Base (N) unweighted" dataDxfId="171"/>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6443EFBB-C84E-40D6-8228-D49FF3F043DB}" name="Table7.4b_excl." displayName="Table7.4b_excl." ref="A7:J24" totalsRowShown="0" headerRowDxfId="170" dataDxfId="168" headerRowBorderDxfId="169" tableBorderDxfId="167" totalsRowBorderDxfId="166">
  <autoFilter ref="A7:J24" xr:uid="{6443EFBB-C84E-40D6-8228-D49FF3F043D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E1CDC4AF-832A-46F3-A93E-4EFD72BFF441}" name="Study Characteristic" dataDxfId="165"/>
    <tableColumn id="2" xr3:uid="{14AB1B75-F9E0-4616-9ACF-217E237E7B2D}" name="Category" dataDxfId="164"/>
    <tableColumn id="3" xr3:uid="{70EF7548-B3FD-45CB-A330-2CA5962978F2}" name="SIES 2014/15*: Mean" dataDxfId="163"/>
    <tableColumn id="4" xr3:uid="{74D44D93-3D6C-4C76-BAC7-0D5E5681EAB3}" name="SIES 2021/22: Mean" dataDxfId="162"/>
    <tableColumn id="5" xr3:uid="{9B98D6ED-1061-45BF-B173-759DD0D71AFC}" name="Index (22/15): Based on means" dataDxfId="161"/>
    <tableColumn id="6" xr3:uid="{9725ABA2-3E1C-47B2-9297-6EE7EC7948ED}" name="SIES 2014/15*: Median" dataDxfId="160"/>
    <tableColumn id="7" xr3:uid="{6ABB4BAE-585D-4D11-9D8F-0DFA8ED7515E}" name="SIES 2021/22: Median" dataDxfId="159"/>
    <tableColumn id="8" xr3:uid="{68EDDA59-A9B5-4CAE-A4D7-0C65A211BACE}" name="Index (22/15): Based on medians" dataDxfId="158"/>
    <tableColumn id="9" xr3:uid="{95DE9A72-339F-4216-A860-2D6072CEEE91}" name="SIES 2014/15: Base (N) unweighted" dataDxfId="157"/>
    <tableColumn id="10" xr3:uid="{4DC6F130-F7F6-48F9-A4B3-15B45121E715}" name="SIES 2021/22: Base (N) unweighted" dataDxfId="156"/>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FBCDC8A2-CF14-495B-958A-2C6E6CC9EEDB}" name="Table7.5_incl." displayName="Table7.5_incl." ref="A6:G19" totalsRowShown="0" headerRowDxfId="155" dataDxfId="153" headerRowBorderDxfId="154" tableBorderDxfId="152" totalsRowBorderDxfId="151">
  <autoFilter ref="A6:G19" xr:uid="{FBCDC8A2-CF14-495B-958A-2C6E6CC9EEDB}">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89B7BE61-ECE9-4806-A0AA-E8CD8D2BDF1B}" name="Income source" dataDxfId="150"/>
    <tableColumn id="2" xr3:uid="{FFFA9F97-3A03-40A8-B394-5490C45FC55C}" name="SIES 2014/15*: Mean" dataDxfId="149"/>
    <tableColumn id="3" xr3:uid="{79B47B4C-A4A9-4024-BBA0-EC4011441A14}" name="SIES 2021/22: Mean" dataDxfId="148"/>
    <tableColumn id="4" xr3:uid="{10D91741-D491-4A81-82AE-BE16038727B0}" name="Index (22/15): Based on means" dataDxfId="147"/>
    <tableColumn id="5" xr3:uid="{74E198CB-41EB-45B1-8CCB-BC7570AFE9D8}" name="SIES 2014/15*: Median" dataDxfId="146"/>
    <tableColumn id="6" xr3:uid="{7498B6F0-F3F7-4BDB-9DB8-83EE26E1F4CF}" name="SIES 2021/22: Median" dataDxfId="145"/>
    <tableColumn id="7" xr3:uid="{8213F1E6-283D-40A9-AB7A-CDE0D7CA2827}" name="Index (22/15): Based on medians" dataDxfId="144"/>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E2C1114A-2A9D-4898-A1FB-F62804108D21}" name="Table7.5_excl." displayName="Table7.5_excl." ref="A6:G19" totalsRowShown="0" headerRowDxfId="143" dataDxfId="141" headerRowBorderDxfId="142" tableBorderDxfId="140" totalsRowBorderDxfId="139">
  <autoFilter ref="A6:G19" xr:uid="{E2C1114A-2A9D-4898-A1FB-F62804108D21}">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B6369D9C-7FDD-46C2-80BD-50069D11F571}" name="Income source" dataDxfId="138"/>
    <tableColumn id="2" xr3:uid="{137EFEEA-A789-425B-B2C7-A4606C06D8A9}" name="SIES 2014/15*: Mean" dataDxfId="137"/>
    <tableColumn id="3" xr3:uid="{6E2882A9-82D3-425E-ACE7-A9993EB6AC36}" name="SIES 2021/22: Mean" dataDxfId="136"/>
    <tableColumn id="4" xr3:uid="{35E5D19C-812D-487D-9C7C-62DE8580F663}" name="Index (22/15): Based on means" dataDxfId="135"/>
    <tableColumn id="5" xr3:uid="{9FC8B1D0-A0C5-45F4-BDA3-842E4D631831}" name="SIES 2014/15*: Median" dataDxfId="134"/>
    <tableColumn id="6" xr3:uid="{11DB0201-3B40-4D37-9B2B-ED9E1DA79126}" name="SIES 2021/22: Median" dataDxfId="133"/>
    <tableColumn id="7" xr3:uid="{3E9E81D6-A70F-411F-9BE4-C5B8DFA98744}" name="Index (22/15): Based on medians" dataDxfId="132"/>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32A1334-766D-472B-BD5E-7DF07CA39C3A}" name="Table7.6_incl." displayName="Table7.6_incl." ref="A6:G20" totalsRowShown="0" headerRowDxfId="131" dataDxfId="129" headerRowBorderDxfId="130" tableBorderDxfId="128" totalsRowBorderDxfId="127">
  <autoFilter ref="A6:G20" xr:uid="{532A1334-766D-472B-BD5E-7DF07CA39C3A}">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96004E51-BBF0-4692-B312-0E1A9D76C5EB}" name="Income source" dataDxfId="126"/>
    <tableColumn id="2" xr3:uid="{6AEE5772-D63D-444F-8003-F29BB081438C}" name="SIES 2014/15*: Mean" dataDxfId="125"/>
    <tableColumn id="3" xr3:uid="{01BD8107-86A2-4756-A6FC-2DB2F6E8176A}" name="SIES 2021/22: Mean" dataDxfId="124"/>
    <tableColumn id="4" xr3:uid="{7BC6EC70-9E1A-4111-B0FD-F499D2C49D78}" name="Index (22/15): Based on means" dataDxfId="123"/>
    <tableColumn id="5" xr3:uid="{792F6041-CBBC-44B6-991D-EB23475F23E5}" name="SIES 2014/15*: Median" dataDxfId="122"/>
    <tableColumn id="6" xr3:uid="{30507B55-D14F-47C4-A450-7C539C019009}" name="SIES 2021/22: Median" dataDxfId="121"/>
    <tableColumn id="7" xr3:uid="{3EF027D6-66B1-4C09-B148-D9B57352D27C}" name="Index (22/15): Based on medians" dataDxfId="120"/>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576FDE2B-3C47-45AA-B82A-C8056D3217B3}" name="Table7.6_excl." displayName="Table7.6_excl." ref="A6:G20" totalsRowShown="0" headerRowDxfId="119" dataDxfId="117" headerRowBorderDxfId="118" tableBorderDxfId="116" totalsRowBorderDxfId="115">
  <autoFilter ref="A6:G20" xr:uid="{576FDE2B-3C47-45AA-B82A-C8056D3217B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A53F929B-3E35-44B7-BE11-B588B0DC5129}" name="Income source" dataDxfId="114"/>
    <tableColumn id="2" xr3:uid="{943CB3D4-8B84-4F5D-9500-2197E8254212}" name="SIES 2014/15*: Mean" dataDxfId="113"/>
    <tableColumn id="3" xr3:uid="{19C78A7C-B924-4D52-A811-CFF04584DAFB}" name="SIES 2021/22: Mean" dataDxfId="112"/>
    <tableColumn id="4" xr3:uid="{AEEEC50F-5A40-49D3-BA45-F6890646D80C}" name="Index (22/15): Based on means" dataDxfId="111"/>
    <tableColumn id="5" xr3:uid="{F485DF5B-7F2C-495A-88C5-C8B1C86355ED}" name="SIES 2014/15*: Median" dataDxfId="110"/>
    <tableColumn id="6" xr3:uid="{7FFEF3B9-B1BE-41A1-99C4-18A066AB9691}" name="SIES 2021/22: Median" dataDxfId="109"/>
    <tableColumn id="7" xr3:uid="{6B9D66A1-14FD-4783-8EAE-5597E1808774}" name="Index (22/15): Based on medians" dataDxfId="108"/>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B237135F-CE92-4145-A568-5CB034E077EA}" name="Table7.7" displayName="Table7.7" ref="A4:G9" totalsRowShown="0" headerRowDxfId="107" dataDxfId="105" headerRowBorderDxfId="106" tableBorderDxfId="104" totalsRowBorderDxfId="103">
  <autoFilter ref="A4:G9" xr:uid="{B237135F-CE92-4145-A568-5CB034E077EA}">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C0D1CDFD-8661-45A9-81E0-185DF5DDCBDC}" name="Category" dataDxfId="102"/>
    <tableColumn id="2" xr3:uid="{021118A5-6E86-4CE4-8C00-993D465DF1FC}" name="SIES 2014/15*: Mean" dataDxfId="101"/>
    <tableColumn id="3" xr3:uid="{B24B6D25-EB0E-4E10-8B78-29BBB9857991}" name="SIES 2021/22: Mean" dataDxfId="100"/>
    <tableColumn id="4" xr3:uid="{37A47C5E-7AAA-4849-8B42-84EC2549DF41}" name="Index (22/15): Based on means" dataDxfId="99"/>
    <tableColumn id="5" xr3:uid="{0C42A9EE-5D6C-46D7-B65B-FD263908A192}" name="SIES 2014/15*: Median" dataDxfId="98"/>
    <tableColumn id="6" xr3:uid="{A52A9CA3-EF9A-4E0F-9541-1F851BA52FB3}" name="SIES 2021/22: Median" dataDxfId="97"/>
    <tableColumn id="7" xr3:uid="{F0020FA3-E004-4F1E-AD5C-A3339636EB92}" name="Index (22/15): Based on medians" dataDxfId="96"/>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11157318-35AC-4595-B01D-A0B345AD20A2}" name="Table7.8" displayName="Table7.8" ref="A4:G12" totalsRowShown="0" headerRowDxfId="95" dataDxfId="93" headerRowBorderDxfId="94" tableBorderDxfId="92" totalsRowBorderDxfId="91">
  <autoFilter ref="A4:G12" xr:uid="{11157318-35AC-4595-B01D-A0B345AD20A2}">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1948446A-9BD1-4F05-87A7-142DF0424969}" name="Category" dataDxfId="90"/>
    <tableColumn id="2" xr3:uid="{C596DA96-637B-45E7-9C0B-FF22D9B00920}" name="SIES 2014/15*: Mean" dataDxfId="89"/>
    <tableColumn id="3" xr3:uid="{F5CFCC3C-CC18-445A-8DAC-5A2C205B583D}" name="SIES 2021/22: Mean" dataDxfId="88"/>
    <tableColumn id="4" xr3:uid="{2EAB90F2-BFBF-47B3-9053-BDE23FB6BA0D}" name="Index (22/15): Based on means" dataDxfId="87"/>
    <tableColumn id="5" xr3:uid="{39136B17-AB31-4ED5-B6B6-EC2603B3A828}" name="SIES 2014/15*: Median" dataDxfId="86"/>
    <tableColumn id="6" xr3:uid="{0777353D-7A81-49AC-8CEA-317AB7E81216}" name="SIES 2021/22: Median" dataDxfId="85"/>
    <tableColumn id="7" xr3:uid="{87C5B591-A1B4-4932-BE55-950B40FC99B7}" name="Index (22/15): Based on medians" dataDxfId="84"/>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D0BF9CA2-30AA-455B-82F6-7DA3FA189245}" name="Table7.9" displayName="Table7.9" ref="A4:G12" totalsRowShown="0" headerRowDxfId="83" dataDxfId="81" headerRowBorderDxfId="82" tableBorderDxfId="80" totalsRowBorderDxfId="79">
  <autoFilter ref="A4:G12" xr:uid="{D0BF9CA2-30AA-455B-82F6-7DA3FA189245}">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4F328A58-9BE0-4C02-B143-B1E3E688A4EB}" name="Category" dataDxfId="78"/>
    <tableColumn id="2" xr3:uid="{2F0C35C7-432F-4CEA-B39D-EAC8B6A79D6E}" name="SIES 2014/15*: Mean" dataDxfId="77"/>
    <tableColumn id="3" xr3:uid="{3DA73E9D-6F2D-488C-9B65-EB6C1205C244}" name="SIES 2021/22: Mean" dataDxfId="76"/>
    <tableColumn id="4" xr3:uid="{E54AD8C1-9C55-475A-8324-BE47F5985C5E}" name="Index (22/15): Based on means" dataDxfId="75"/>
    <tableColumn id="5" xr3:uid="{DBE5FA85-75DC-4B80-9B24-4C43880AB463}" name="SIES 2014/15*: Median" dataDxfId="74"/>
    <tableColumn id="6" xr3:uid="{DEBABD8E-BD7B-4950-9335-57AE4FBAADD0}" name="SIES 2021/22: Median" dataDxfId="73"/>
    <tableColumn id="7" xr3:uid="{E5ACC542-0596-4095-9F37-A1C4E08993F9}" name="Index (22/15): Based on medians" dataDxfId="72"/>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76418A66-0B45-4DB2-8EAC-89E0726FB460}" name="Table7.10" displayName="Table7.10" ref="A4:G9" totalsRowShown="0" headerRowDxfId="71" dataDxfId="69" headerRowBorderDxfId="70" tableBorderDxfId="68" totalsRowBorderDxfId="67">
  <autoFilter ref="A4:G9" xr:uid="{76418A66-0B45-4DB2-8EAC-89E0726FB460}">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DABE41AA-55A4-40D3-B440-B7117E1E759E}" name="Category" dataDxfId="66"/>
    <tableColumn id="2" xr3:uid="{FB68EAD1-EF8C-469C-B065-21B810E4641E}" name="SIES 2014/15*: Mean" dataDxfId="65"/>
    <tableColumn id="3" xr3:uid="{8572420A-7D33-45B5-9B22-7090FD7D861E}" name="SIES 2021/22: Mean" dataDxfId="64"/>
    <tableColumn id="4" xr3:uid="{7FA36AE5-7EF2-4C77-9B9B-44E2B562A75B}" name="Index (22/15): Based on means" dataDxfId="63"/>
    <tableColumn id="5" xr3:uid="{0857906C-6CE7-44C7-8A46-82BBE451C0D3}" name="SIES 2014/15*: Median" dataDxfId="62"/>
    <tableColumn id="6" xr3:uid="{6BD00871-E539-47FA-8154-6EF91DF4DAF1}" name="SIES 2021/22: Median" dataDxfId="61"/>
    <tableColumn id="7" xr3:uid="{B1D60F9B-ACDE-4C2C-B4C1-FE9889CECBF3}" name="Index (22/15): Based on medians" dataDxfId="60"/>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7505328A-3E4C-43FF-8C85-2C3F46E49129}" name="Table7.11" displayName="Table7.11" ref="A4:G12" totalsRowShown="0" headerRowDxfId="59" dataDxfId="57" headerRowBorderDxfId="58" tableBorderDxfId="56" totalsRowBorderDxfId="55">
  <autoFilter ref="A4:G12" xr:uid="{7505328A-3E4C-43FF-8C85-2C3F46E4912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AA55AD49-3410-457D-875C-3449444C3200}" name="Category" dataDxfId="54"/>
    <tableColumn id="2" xr3:uid="{C06309D7-89BE-468A-861C-FF85D6A9D161}" name="SIES 2014/15*: Mean" dataDxfId="53"/>
    <tableColumn id="3" xr3:uid="{3A069E4B-23FE-43FD-AA96-6FE5D24A149F}" name="SIES 2021/22: Mean" dataDxfId="52"/>
    <tableColumn id="4" xr3:uid="{1ED4B953-BE3D-417E-BDBF-B2257B4F8BB8}" name="Index (22/15): Based on means" dataDxfId="51"/>
    <tableColumn id="5" xr3:uid="{700547AB-2B8C-4FAA-B4A3-EA13B2F83005}" name="SIES 2014/15*: Median" dataDxfId="50"/>
    <tableColumn id="6" xr3:uid="{5EE05CB6-A3AF-4D72-B4F1-6B370E53F64F}" name="SIES 2021/22: Median" dataDxfId="49"/>
    <tableColumn id="7" xr3:uid="{B2A436E7-CF66-457C-BBD2-B2B42BC2EE0B}" name="Index (22/15): Based on medians" dataDxfId="48"/>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1033CEFB-7366-4E96-99D0-9993EEA702C5}" name="Table7.13_incl." displayName="Table7.13_incl." ref="A6:G11" totalsRowShown="0" headerRowDxfId="47" dataDxfId="45" headerRowBorderDxfId="46" tableBorderDxfId="44" totalsRowBorderDxfId="43">
  <autoFilter ref="A6:G11" xr:uid="{1033CEFB-7366-4E96-99D0-9993EEA702C5}">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8C302CFE-081F-4436-ABA6-D4AA1B560C26}" name="Category" dataDxfId="42"/>
    <tableColumn id="2" xr3:uid="{5D529837-6209-4F9B-9CCC-81008568B755}" name="SIES 2014/15*: Mean" dataDxfId="41"/>
    <tableColumn id="3" xr3:uid="{31990908-93FC-4D37-83C8-3E172E64B57F}" name="SIES 2021/22: Mean" dataDxfId="40"/>
    <tableColumn id="4" xr3:uid="{C78A6BE5-B5A2-45C5-9283-CC9C7525366B}" name="Index (22/15): Based on means" dataDxfId="39"/>
    <tableColumn id="5" xr3:uid="{F1EF2972-17DC-485D-8C39-8317805B0582}" name="SIES 2014/15*: Median" dataDxfId="38"/>
    <tableColumn id="6" xr3:uid="{A148BD51-B40B-473F-A09F-69B1395D2475}" name="SIES 2021/22: Median" dataDxfId="37"/>
    <tableColumn id="7" xr3:uid="{6443820F-9C66-4D64-BF3C-AE953AE34EE7}" name="Index (22/15): Based on medians" dataDxfId="36"/>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F1B03FD1-0102-4167-9AD9-709402685B17}" name="Table7.14_incl." displayName="Table7.14_incl." ref="A6:G11" totalsRowShown="0" headerRowDxfId="35" dataDxfId="33" headerRowBorderDxfId="34" tableBorderDxfId="32" totalsRowBorderDxfId="31">
  <autoFilter ref="A6:G11" xr:uid="{F1B03FD1-0102-4167-9AD9-709402685B17}">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E3EE4863-4B18-42B3-BBA2-C3682EC2171C}" name="Category" dataDxfId="30"/>
    <tableColumn id="2" xr3:uid="{F3A26C3E-C97E-42C9-8726-E40FF7A43B6A}" name="SIES 2014/15*: Mean" dataDxfId="29"/>
    <tableColumn id="3" xr3:uid="{2BA3F0CC-95D5-4263-95E7-0B0FFED1E0AF}" name="SIES 2021/22: Mean" dataDxfId="28"/>
    <tableColumn id="4" xr3:uid="{45B89B10-1E89-4067-A623-F4CFF66AD3CD}" name="Index (22/15): Based on means" dataDxfId="27"/>
    <tableColumn id="5" xr3:uid="{662C1AEC-AC52-4B1B-8591-E49B3F0108B9}" name="SIES 2014/15*: Median" dataDxfId="26"/>
    <tableColumn id="6" xr3:uid="{8934C0BE-E1C3-48FA-9ED0-3B33B1B38FAB}" name="SIES 2021/22: Median" dataDxfId="25"/>
    <tableColumn id="7" xr3:uid="{625CE5A7-D2B1-4E68-9709-97E1B3842694}" name="Index (22/15): Based on medians" dataDxfId="24"/>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79C5EAEC-D0BE-45D6-AA45-FF855C824959}" name="Table7.15" displayName="Table7.15" ref="A4:G9" totalsRowShown="0" headerRowDxfId="23" dataDxfId="21" headerRowBorderDxfId="22" tableBorderDxfId="20" totalsRowBorderDxfId="19">
  <autoFilter ref="A4:G9" xr:uid="{79C5EAEC-D0BE-45D6-AA45-FF855C82495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1C9874AD-28B1-49ED-8476-B84EB007E68A}" name="Category" dataDxfId="18"/>
    <tableColumn id="2" xr3:uid="{31C46E14-4ABB-4CE0-9FC2-99A8B4302F39}" name="SIES 2014/15*: Mean" dataDxfId="17"/>
    <tableColumn id="3" xr3:uid="{414A0701-DA09-4653-A6BC-FED648D3966B}" name="SIES 2021/22: Mean" dataDxfId="16"/>
    <tableColumn id="4" xr3:uid="{8435D936-0C1C-4B63-A3BF-C375E2C13C11}" name="Index (22/15): Based on means" dataDxfId="15"/>
    <tableColumn id="5" xr3:uid="{DC732619-FA67-4053-A5B5-B5E86337B4AB}" name="SIES 2014/15*: Median" dataDxfId="14"/>
    <tableColumn id="6" xr3:uid="{FFB7AF25-052C-4A04-88B1-ABCA837F99CD}" name="SIES 2021/22: Median" dataDxfId="13"/>
    <tableColumn id="7" xr3:uid="{FA69CD35-AF06-4C0E-BC16-48ECCDA5EFCA}" name="Index (22/15): Based on medians" dataDxfId="12"/>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9C86B612-1ECF-4B57-AFD0-D14377228AE8}" name="Table7.16" displayName="Table7.16" ref="A4:G9" totalsRowShown="0" headerRowDxfId="11" dataDxfId="9" headerRowBorderDxfId="10" tableBorderDxfId="8" totalsRowBorderDxfId="7">
  <autoFilter ref="A4:G9" xr:uid="{9C86B612-1ECF-4B57-AFD0-D14377228AE8}">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14E8F088-B18B-4FD3-9CBD-725BB66FAED5}" name="Category" dataDxfId="6"/>
    <tableColumn id="2" xr3:uid="{2F007EF2-2CF8-440D-A734-9A76076F2AD0}" name="SIES 2014/15*: Mean" dataDxfId="5"/>
    <tableColumn id="3" xr3:uid="{61E5AC46-9D7B-4219-A06F-F9133ED54414}" name="SIES 2021/22: Mean" dataDxfId="4"/>
    <tableColumn id="4" xr3:uid="{79141E7D-AB44-40AE-BDF2-2BEBBCCCEF84}" name="Index (22/15): Based on means" dataDxfId="3"/>
    <tableColumn id="5" xr3:uid="{7AEFD554-2468-44D8-A58A-C872825797DC}" name="SIES 2014/15*: Median" dataDxfId="2"/>
    <tableColumn id="6" xr3:uid="{053083A9-ECCE-490B-955A-8650C80E67D3}" name="SIES 2021/22: Median" dataDxfId="1"/>
    <tableColumn id="7" xr3:uid="{9AC492F2-F291-44A8-88DB-D6A5F263D52C}" name="Index (22/15): Based on medians"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6.xml.rels><?xml version="1.0" encoding="UTF-8" standalone="yes"?>
<Relationships xmlns="http://schemas.openxmlformats.org/package/2006/relationships"><Relationship Id="rId1" Type="http://schemas.openxmlformats.org/officeDocument/2006/relationships/table" Target="../tables/table1.xml"/></Relationships>
</file>

<file path=xl/worksheets/_rels/sheet7.xml.rels><?xml version="1.0" encoding="UTF-8" standalone="yes"?>
<Relationships xmlns="http://schemas.openxmlformats.org/package/2006/relationships"><Relationship Id="rId1" Type="http://schemas.openxmlformats.org/officeDocument/2006/relationships/table" Target="../tables/table2.xml"/></Relationships>
</file>

<file path=xl/worksheets/_rels/sheet8.xml.rels><?xml version="1.0" encoding="UTF-8" standalone="yes"?>
<Relationships xmlns="http://schemas.openxmlformats.org/package/2006/relationships"><Relationship Id="rId1" Type="http://schemas.openxmlformats.org/officeDocument/2006/relationships/table" Target="../tables/table3.xml"/></Relationships>
</file>

<file path=xl/worksheets/_rels/sheet9.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4.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4.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2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B8ACD-AC33-4088-9A72-EF29941425F7}">
  <dimension ref="A1:G10"/>
  <sheetViews>
    <sheetView showGridLines="0" tabSelected="1" zoomScaleNormal="100" workbookViewId="0">
      <selection activeCell="A3" sqref="A3"/>
    </sheetView>
  </sheetViews>
  <sheetFormatPr defaultColWidth="11.1796875" defaultRowHeight="12.5" x14ac:dyDescent="0.25"/>
  <cols>
    <col min="1" max="1" width="122.26953125" style="1" customWidth="1"/>
    <col min="2" max="16384" width="11.1796875" style="1"/>
  </cols>
  <sheetData>
    <row r="1" spans="1:7" ht="105.75" customHeight="1" x14ac:dyDescent="0.25">
      <c r="A1" s="23" t="e" vm="1">
        <v>#VALUE!</v>
      </c>
    </row>
    <row r="2" spans="1:7" ht="35" x14ac:dyDescent="0.7">
      <c r="A2" s="2" t="s">
        <v>0</v>
      </c>
    </row>
    <row r="3" spans="1:7" ht="29.5" x14ac:dyDescent="0.55000000000000004">
      <c r="A3" s="3" t="s">
        <v>1</v>
      </c>
    </row>
    <row r="4" spans="1:7" ht="29.5" x14ac:dyDescent="0.55000000000000004">
      <c r="A4" s="3" t="s">
        <v>308</v>
      </c>
    </row>
    <row r="5" spans="1:7" x14ac:dyDescent="0.25">
      <c r="A5" s="1" t="s">
        <v>309</v>
      </c>
    </row>
    <row r="6" spans="1:7" x14ac:dyDescent="0.25">
      <c r="A6" s="4"/>
    </row>
    <row r="10" spans="1:7" x14ac:dyDescent="0.25">
      <c r="G10" s="1">
        <f ca="1">_xlfn.SHEETS()</f>
        <v>35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84C94-98B4-4527-832E-60522B5C0423}">
  <dimension ref="A1:C22"/>
  <sheetViews>
    <sheetView showGridLines="0" zoomScaleNormal="100" workbookViewId="0">
      <selection activeCell="B12" sqref="B12"/>
    </sheetView>
  </sheetViews>
  <sheetFormatPr defaultColWidth="9.1796875" defaultRowHeight="15.5" x14ac:dyDescent="0.35"/>
  <cols>
    <col min="1" max="1" width="24.81640625" style="6" bestFit="1" customWidth="1"/>
    <col min="2" max="2" width="109.81640625" style="6" customWidth="1"/>
    <col min="3" max="16384" width="9.1796875" style="6"/>
  </cols>
  <sheetData>
    <row r="1" spans="1:3" x14ac:dyDescent="0.35">
      <c r="A1" s="5" t="s">
        <v>2</v>
      </c>
      <c r="C1" s="7"/>
    </row>
    <row r="3" spans="1:3" x14ac:dyDescent="0.35">
      <c r="A3" s="5" t="s">
        <v>3</v>
      </c>
      <c r="B3" s="6" t="s">
        <v>4</v>
      </c>
    </row>
    <row r="4" spans="1:3" x14ac:dyDescent="0.35">
      <c r="A4" s="5" t="s">
        <v>5</v>
      </c>
      <c r="B4" s="6" t="s">
        <v>6</v>
      </c>
    </row>
    <row r="5" spans="1:3" x14ac:dyDescent="0.35">
      <c r="A5" s="5" t="s">
        <v>7</v>
      </c>
      <c r="B5" s="6" t="s">
        <v>8</v>
      </c>
    </row>
    <row r="6" spans="1:3" x14ac:dyDescent="0.35">
      <c r="A6" s="5" t="s">
        <v>255</v>
      </c>
      <c r="B6" s="6" t="s">
        <v>256</v>
      </c>
    </row>
    <row r="7" spans="1:3" x14ac:dyDescent="0.35">
      <c r="A7" s="5" t="s">
        <v>9</v>
      </c>
      <c r="B7" s="6" t="s">
        <v>10</v>
      </c>
    </row>
    <row r="8" spans="1:3" x14ac:dyDescent="0.35">
      <c r="A8" s="5" t="s">
        <v>11</v>
      </c>
      <c r="B8" s="6" t="s">
        <v>12</v>
      </c>
    </row>
    <row r="9" spans="1:3" x14ac:dyDescent="0.35">
      <c r="A9" s="5" t="s">
        <v>13</v>
      </c>
      <c r="B9" s="6" t="s">
        <v>14</v>
      </c>
    </row>
    <row r="10" spans="1:3" x14ac:dyDescent="0.35">
      <c r="A10" s="5" t="s">
        <v>15</v>
      </c>
      <c r="B10" s="6" t="s">
        <v>16</v>
      </c>
    </row>
    <row r="11" spans="1:3" x14ac:dyDescent="0.35">
      <c r="A11" s="5" t="s">
        <v>17</v>
      </c>
      <c r="B11" s="6" t="s">
        <v>18</v>
      </c>
    </row>
    <row r="12" spans="1:3" x14ac:dyDescent="0.35">
      <c r="A12" s="5" t="s">
        <v>19</v>
      </c>
      <c r="B12" s="6" t="s">
        <v>20</v>
      </c>
    </row>
    <row r="13" spans="1:3" x14ac:dyDescent="0.35">
      <c r="A13" s="5" t="s">
        <v>21</v>
      </c>
      <c r="B13" s="6" t="s">
        <v>22</v>
      </c>
    </row>
    <row r="14" spans="1:3" x14ac:dyDescent="0.35">
      <c r="A14" s="5" t="s">
        <v>23</v>
      </c>
      <c r="B14" s="6" t="s">
        <v>24</v>
      </c>
    </row>
    <row r="15" spans="1:3" x14ac:dyDescent="0.35">
      <c r="A15" s="5" t="s">
        <v>25</v>
      </c>
      <c r="B15" s="6" t="s">
        <v>26</v>
      </c>
    </row>
    <row r="16" spans="1:3" x14ac:dyDescent="0.35">
      <c r="A16" s="5" t="s">
        <v>27</v>
      </c>
      <c r="B16" s="6" t="s">
        <v>28</v>
      </c>
    </row>
    <row r="17" spans="1:2" x14ac:dyDescent="0.35">
      <c r="A17" s="5" t="s">
        <v>29</v>
      </c>
      <c r="B17" s="6" t="s">
        <v>30</v>
      </c>
    </row>
    <row r="18" spans="1:2" x14ac:dyDescent="0.35">
      <c r="A18" s="5" t="s">
        <v>31</v>
      </c>
      <c r="B18" s="6" t="s">
        <v>32</v>
      </c>
    </row>
    <row r="19" spans="1:2" x14ac:dyDescent="0.35">
      <c r="A19" s="5" t="s">
        <v>33</v>
      </c>
      <c r="B19" s="6" t="s">
        <v>34</v>
      </c>
    </row>
    <row r="20" spans="1:2" x14ac:dyDescent="0.35">
      <c r="A20" s="5" t="s">
        <v>35</v>
      </c>
      <c r="B20" s="6" t="s">
        <v>36</v>
      </c>
    </row>
    <row r="21" spans="1:2" ht="62" x14ac:dyDescent="0.35">
      <c r="A21" s="8" t="s">
        <v>37</v>
      </c>
      <c r="B21" s="9" t="s">
        <v>304</v>
      </c>
    </row>
    <row r="22" spans="1:2" ht="46.5" x14ac:dyDescent="0.35">
      <c r="A22" s="8" t="s">
        <v>38</v>
      </c>
      <c r="B22" s="9" t="s">
        <v>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09735-0D49-456A-BF3A-EB166FA1EADA}">
  <dimension ref="A1:B20"/>
  <sheetViews>
    <sheetView showGridLines="0" zoomScaleNormal="100" workbookViewId="0">
      <selection activeCell="B4" sqref="B4"/>
    </sheetView>
  </sheetViews>
  <sheetFormatPr defaultColWidth="9.1796875" defaultRowHeight="15.5" x14ac:dyDescent="0.35"/>
  <cols>
    <col min="1" max="1" width="27" style="9" bestFit="1" customWidth="1"/>
    <col min="2" max="2" width="146.26953125" style="9" customWidth="1"/>
    <col min="3" max="16384" width="9.1796875" style="6"/>
  </cols>
  <sheetData>
    <row r="1" spans="1:2" x14ac:dyDescent="0.35">
      <c r="A1" s="5" t="s">
        <v>40</v>
      </c>
      <c r="B1" s="10"/>
    </row>
    <row r="2" spans="1:2" x14ac:dyDescent="0.35">
      <c r="A2" s="6"/>
    </row>
    <row r="3" spans="1:2" x14ac:dyDescent="0.35">
      <c r="A3" s="11" t="s">
        <v>41</v>
      </c>
      <c r="B3" s="11" t="s">
        <v>42</v>
      </c>
    </row>
    <row r="4" spans="1:2" ht="186" x14ac:dyDescent="0.35">
      <c r="A4" s="12" t="s">
        <v>43</v>
      </c>
      <c r="B4" s="12" t="s">
        <v>305</v>
      </c>
    </row>
    <row r="5" spans="1:2" ht="31" x14ac:dyDescent="0.35">
      <c r="A5" s="12" t="s">
        <v>44</v>
      </c>
      <c r="B5" s="12" t="s">
        <v>45</v>
      </c>
    </row>
    <row r="6" spans="1:2" ht="77.5" x14ac:dyDescent="0.35">
      <c r="A6" s="12" t="s">
        <v>46</v>
      </c>
      <c r="B6" s="12" t="s">
        <v>47</v>
      </c>
    </row>
    <row r="7" spans="1:2" ht="77.5" x14ac:dyDescent="0.35">
      <c r="A7" s="12" t="s">
        <v>48</v>
      </c>
      <c r="B7" s="12" t="s">
        <v>306</v>
      </c>
    </row>
    <row r="8" spans="1:2" ht="78.75" customHeight="1" x14ac:dyDescent="0.35">
      <c r="A8" s="12" t="s">
        <v>49</v>
      </c>
      <c r="B8" s="12" t="s">
        <v>50</v>
      </c>
    </row>
    <row r="9" spans="1:2" ht="139.5" x14ac:dyDescent="0.35">
      <c r="A9" s="12" t="s">
        <v>51</v>
      </c>
      <c r="B9" s="12" t="s">
        <v>52</v>
      </c>
    </row>
    <row r="10" spans="1:2" ht="124" x14ac:dyDescent="0.35">
      <c r="A10" s="12" t="s">
        <v>53</v>
      </c>
      <c r="B10" s="12" t="s">
        <v>54</v>
      </c>
    </row>
    <row r="11" spans="1:2" ht="108.5" x14ac:dyDescent="0.35">
      <c r="A11" s="12" t="s">
        <v>55</v>
      </c>
      <c r="B11" s="12" t="s">
        <v>259</v>
      </c>
    </row>
    <row r="12" spans="1:2" ht="46.5" x14ac:dyDescent="0.35">
      <c r="A12" s="12" t="s">
        <v>56</v>
      </c>
      <c r="B12" s="12" t="s">
        <v>57</v>
      </c>
    </row>
    <row r="13" spans="1:2" ht="31" x14ac:dyDescent="0.35">
      <c r="A13" s="26" t="s">
        <v>58</v>
      </c>
      <c r="B13" s="26" t="s">
        <v>59</v>
      </c>
    </row>
    <row r="14" spans="1:2" ht="31" x14ac:dyDescent="0.35">
      <c r="A14" s="12" t="s">
        <v>268</v>
      </c>
      <c r="B14" s="12" t="s">
        <v>269</v>
      </c>
    </row>
    <row r="15" spans="1:2" ht="124" x14ac:dyDescent="0.35">
      <c r="A15" s="12" t="s">
        <v>63</v>
      </c>
      <c r="B15" s="12" t="s">
        <v>270</v>
      </c>
    </row>
    <row r="16" spans="1:2" ht="66" customHeight="1" x14ac:dyDescent="0.35">
      <c r="A16" s="12" t="s">
        <v>271</v>
      </c>
      <c r="B16" s="12" t="s">
        <v>272</v>
      </c>
    </row>
    <row r="17" spans="1:2" ht="108.5" x14ac:dyDescent="0.35">
      <c r="A17" s="12" t="s">
        <v>65</v>
      </c>
      <c r="B17" s="12" t="s">
        <v>273</v>
      </c>
    </row>
    <row r="18" spans="1:2" ht="93" x14ac:dyDescent="0.35">
      <c r="A18" s="12" t="s">
        <v>274</v>
      </c>
      <c r="B18" s="12" t="s">
        <v>275</v>
      </c>
    </row>
    <row r="19" spans="1:2" ht="93" x14ac:dyDescent="0.35">
      <c r="A19" s="12" t="s">
        <v>276</v>
      </c>
      <c r="B19" s="12" t="s">
        <v>277</v>
      </c>
    </row>
    <row r="20" spans="1:2" ht="31" x14ac:dyDescent="0.35">
      <c r="A20" s="12" t="s">
        <v>278</v>
      </c>
      <c r="B20" s="12" t="s">
        <v>279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17CDB-C3AE-4F97-9F5C-F2D15CAC4597}">
  <dimension ref="A1:B5"/>
  <sheetViews>
    <sheetView showGridLines="0" workbookViewId="0"/>
  </sheetViews>
  <sheetFormatPr defaultColWidth="9.1796875" defaultRowHeight="15.5" x14ac:dyDescent="0.35"/>
  <cols>
    <col min="1" max="1" width="27" style="9" bestFit="1" customWidth="1"/>
    <col min="2" max="2" width="146.26953125" style="9" customWidth="1"/>
    <col min="3" max="16384" width="9.1796875" style="6"/>
  </cols>
  <sheetData>
    <row r="1" spans="1:2" x14ac:dyDescent="0.35">
      <c r="A1" s="5" t="s">
        <v>261</v>
      </c>
      <c r="B1" s="10"/>
    </row>
    <row r="2" spans="1:2" x14ac:dyDescent="0.35">
      <c r="A2" s="6"/>
    </row>
    <row r="3" spans="1:2" x14ac:dyDescent="0.35">
      <c r="A3" s="11" t="s">
        <v>262</v>
      </c>
      <c r="B3" s="11" t="s">
        <v>263</v>
      </c>
    </row>
    <row r="4" spans="1:2" ht="108.5" x14ac:dyDescent="0.35">
      <c r="A4" s="12" t="s">
        <v>264</v>
      </c>
      <c r="B4" s="12" t="s">
        <v>265</v>
      </c>
    </row>
    <row r="5" spans="1:2" ht="62" x14ac:dyDescent="0.35">
      <c r="A5" s="12" t="s">
        <v>266</v>
      </c>
      <c r="B5" s="12" t="s">
        <v>267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B9175-5CBB-48AF-8FC6-0D300B95800B}">
  <dimension ref="A1:V38"/>
  <sheetViews>
    <sheetView showGridLines="0" topLeftCell="A5" workbookViewId="0">
      <selection activeCell="A25" sqref="A25"/>
    </sheetView>
  </sheetViews>
  <sheetFormatPr defaultRowHeight="14.5" x14ac:dyDescent="0.35"/>
  <cols>
    <col min="1" max="1" width="11.54296875" customWidth="1"/>
  </cols>
  <sheetData>
    <row r="1" spans="1:22" ht="15.5" x14ac:dyDescent="0.35">
      <c r="A1" s="5" t="s">
        <v>61</v>
      </c>
      <c r="B1" s="6"/>
      <c r="C1" s="6"/>
      <c r="D1" s="6"/>
      <c r="E1" s="6"/>
      <c r="F1" s="6"/>
      <c r="G1" s="6"/>
      <c r="H1" s="6"/>
      <c r="I1" s="6"/>
      <c r="J1" s="6"/>
      <c r="K1" s="6"/>
      <c r="L1" s="6"/>
      <c r="M1" s="6"/>
      <c r="N1" s="6"/>
      <c r="O1" s="6"/>
      <c r="P1" s="6"/>
      <c r="Q1" s="6"/>
      <c r="R1" s="6"/>
      <c r="S1" s="6"/>
      <c r="T1" s="6"/>
      <c r="U1" s="6"/>
      <c r="V1" s="6"/>
    </row>
    <row r="2" spans="1:22" ht="15.5" x14ac:dyDescent="0.35">
      <c r="A2" s="5"/>
      <c r="B2" s="6"/>
      <c r="C2" s="6"/>
      <c r="D2" s="6"/>
      <c r="E2" s="6"/>
      <c r="F2" s="6"/>
      <c r="G2" s="6"/>
      <c r="H2" s="6"/>
      <c r="I2" s="6"/>
      <c r="J2" s="6"/>
      <c r="K2" s="6"/>
      <c r="L2" s="6"/>
      <c r="M2" s="6"/>
      <c r="N2" s="6"/>
      <c r="O2" s="6"/>
      <c r="P2" s="6"/>
      <c r="Q2" s="6"/>
      <c r="R2" s="6"/>
      <c r="S2" s="6"/>
      <c r="T2" s="6"/>
      <c r="U2" s="6"/>
      <c r="V2" s="6"/>
    </row>
    <row r="3" spans="1:22" ht="15.5" x14ac:dyDescent="0.35">
      <c r="A3" s="6" t="s">
        <v>60</v>
      </c>
      <c r="B3" s="6"/>
      <c r="C3" s="6"/>
      <c r="D3" s="6"/>
      <c r="E3" s="6"/>
      <c r="F3" s="6"/>
      <c r="G3" s="6"/>
      <c r="H3" s="6"/>
      <c r="I3" s="6"/>
      <c r="J3" s="6"/>
      <c r="K3" s="6"/>
      <c r="L3" s="6"/>
      <c r="M3" s="6"/>
      <c r="N3" s="6"/>
      <c r="O3" s="6"/>
      <c r="P3" s="6"/>
      <c r="Q3" s="6"/>
      <c r="R3" s="6"/>
      <c r="S3" s="6"/>
      <c r="T3" s="6"/>
      <c r="U3" s="6"/>
      <c r="V3" s="6"/>
    </row>
    <row r="4" spans="1:22" ht="15.5" x14ac:dyDescent="0.35">
      <c r="A4" s="6"/>
      <c r="B4" s="6"/>
      <c r="C4" s="6"/>
      <c r="D4" s="6"/>
      <c r="E4" s="6"/>
      <c r="F4" s="6"/>
      <c r="G4" s="6"/>
      <c r="H4" s="6"/>
      <c r="I4" s="6"/>
      <c r="J4" s="6"/>
      <c r="K4" s="6"/>
      <c r="L4" s="6"/>
      <c r="M4" s="6"/>
      <c r="N4" s="6"/>
      <c r="O4" s="6"/>
      <c r="P4" s="6"/>
      <c r="Q4" s="6"/>
      <c r="R4" s="6"/>
      <c r="S4" s="6"/>
      <c r="T4" s="6"/>
      <c r="U4" s="6"/>
      <c r="V4" s="6"/>
    </row>
    <row r="5" spans="1:22" ht="15.5" x14ac:dyDescent="0.35">
      <c r="A5" s="27" t="s">
        <v>130</v>
      </c>
      <c r="B5" s="6" t="s">
        <v>280</v>
      </c>
      <c r="C5" s="6"/>
      <c r="D5" s="6"/>
      <c r="E5" s="6"/>
      <c r="F5" s="6"/>
      <c r="G5" s="6"/>
      <c r="H5" s="6"/>
      <c r="I5" s="6"/>
      <c r="J5" s="6"/>
      <c r="K5" s="6"/>
      <c r="L5" s="6"/>
      <c r="M5" s="6"/>
      <c r="N5" s="6"/>
      <c r="O5" s="6"/>
      <c r="P5" s="6"/>
      <c r="Q5" s="6"/>
      <c r="R5" s="6"/>
      <c r="S5" s="6"/>
      <c r="T5" s="6"/>
      <c r="U5" s="6"/>
      <c r="V5" s="6"/>
    </row>
    <row r="6" spans="1:22" ht="15.5" x14ac:dyDescent="0.35">
      <c r="A6" s="27" t="s">
        <v>227</v>
      </c>
      <c r="B6" s="6" t="s">
        <v>282</v>
      </c>
      <c r="C6" s="6"/>
      <c r="D6" s="6"/>
      <c r="E6" s="6"/>
      <c r="F6" s="6"/>
      <c r="G6" s="6"/>
      <c r="H6" s="6"/>
      <c r="I6" s="6"/>
      <c r="J6" s="6"/>
      <c r="K6" s="6"/>
      <c r="L6" s="6"/>
      <c r="M6" s="6"/>
      <c r="N6" s="6"/>
      <c r="O6" s="6"/>
      <c r="P6" s="6"/>
      <c r="Q6" s="6"/>
      <c r="R6" s="6"/>
      <c r="S6" s="6"/>
      <c r="T6" s="6"/>
      <c r="U6" s="6"/>
      <c r="V6" s="6"/>
    </row>
    <row r="7" spans="1:22" ht="15.5" x14ac:dyDescent="0.35">
      <c r="A7" s="27" t="s">
        <v>228</v>
      </c>
      <c r="B7" s="6" t="s">
        <v>302</v>
      </c>
      <c r="C7" s="6"/>
      <c r="D7" s="6"/>
      <c r="E7" s="6"/>
      <c r="F7" s="6"/>
      <c r="G7" s="6"/>
      <c r="H7" s="6"/>
      <c r="I7" s="6"/>
      <c r="J7" s="6"/>
      <c r="K7" s="6"/>
      <c r="L7" s="6"/>
      <c r="M7" s="6"/>
      <c r="N7" s="6"/>
      <c r="O7" s="6"/>
      <c r="P7" s="6"/>
      <c r="Q7" s="6"/>
      <c r="R7" s="6"/>
      <c r="S7" s="6"/>
      <c r="T7" s="6"/>
      <c r="U7" s="6"/>
      <c r="V7" s="6"/>
    </row>
    <row r="8" spans="1:22" ht="15.5" x14ac:dyDescent="0.35">
      <c r="A8" s="27" t="s">
        <v>85</v>
      </c>
      <c r="B8" s="6" t="s">
        <v>303</v>
      </c>
      <c r="C8" s="6"/>
      <c r="D8" s="6"/>
      <c r="E8" s="6"/>
      <c r="F8" s="6"/>
      <c r="G8" s="6"/>
      <c r="H8" s="6"/>
      <c r="I8" s="6"/>
      <c r="J8" s="6"/>
      <c r="K8" s="6"/>
      <c r="L8" s="6"/>
      <c r="M8" s="6"/>
      <c r="N8" s="6"/>
      <c r="O8" s="6"/>
      <c r="P8" s="6"/>
      <c r="Q8" s="6"/>
      <c r="R8" s="6"/>
      <c r="S8" s="6"/>
      <c r="T8" s="6"/>
      <c r="U8" s="6"/>
      <c r="V8" s="6"/>
    </row>
    <row r="9" spans="1:22" ht="15.5" x14ac:dyDescent="0.35">
      <c r="A9" s="27" t="s">
        <v>229</v>
      </c>
      <c r="B9" s="6" t="s">
        <v>284</v>
      </c>
      <c r="C9" s="6"/>
      <c r="D9" s="6"/>
      <c r="E9" s="6"/>
      <c r="F9" s="6"/>
      <c r="G9" s="6"/>
      <c r="H9" s="6"/>
      <c r="I9" s="6"/>
      <c r="J9" s="6"/>
      <c r="K9" s="6"/>
      <c r="L9" s="6"/>
      <c r="M9" s="6"/>
      <c r="N9" s="6"/>
      <c r="O9" s="6"/>
      <c r="P9" s="6"/>
      <c r="Q9" s="6"/>
      <c r="R9" s="6"/>
      <c r="S9" s="6"/>
      <c r="T9" s="6"/>
      <c r="U9" s="6"/>
      <c r="V9" s="6"/>
    </row>
    <row r="10" spans="1:22" ht="15.5" x14ac:dyDescent="0.35">
      <c r="A10" s="27" t="s">
        <v>230</v>
      </c>
      <c r="B10" s="6" t="s">
        <v>285</v>
      </c>
      <c r="C10" s="6"/>
      <c r="D10" s="6"/>
      <c r="E10" s="6"/>
      <c r="F10" s="6"/>
      <c r="G10" s="6"/>
      <c r="H10" s="6"/>
      <c r="I10" s="6"/>
      <c r="J10" s="6"/>
      <c r="K10" s="6"/>
      <c r="L10" s="6"/>
      <c r="M10" s="6"/>
      <c r="N10" s="6"/>
      <c r="O10" s="6"/>
      <c r="P10" s="6"/>
      <c r="Q10" s="6"/>
      <c r="R10" s="6"/>
      <c r="S10" s="6"/>
      <c r="T10" s="6"/>
      <c r="U10" s="6"/>
      <c r="V10" s="6"/>
    </row>
    <row r="11" spans="1:22" ht="15.5" x14ac:dyDescent="0.35">
      <c r="A11" s="27" t="s">
        <v>231</v>
      </c>
      <c r="B11" s="6" t="s">
        <v>286</v>
      </c>
      <c r="C11" s="6"/>
      <c r="D11" s="6"/>
      <c r="E11" s="6"/>
      <c r="F11" s="6"/>
      <c r="G11" s="6"/>
      <c r="H11" s="6"/>
      <c r="I11" s="6"/>
      <c r="J11" s="6"/>
      <c r="K11" s="6"/>
      <c r="L11" s="6"/>
      <c r="M11" s="6"/>
      <c r="N11" s="6"/>
      <c r="O11" s="6"/>
      <c r="P11" s="6"/>
      <c r="Q11" s="6"/>
      <c r="R11" s="6"/>
      <c r="S11" s="6"/>
      <c r="T11" s="6"/>
      <c r="U11" s="6"/>
      <c r="V11" s="6"/>
    </row>
    <row r="12" spans="1:22" ht="15.5" x14ac:dyDescent="0.35">
      <c r="A12" s="27" t="s">
        <v>232</v>
      </c>
      <c r="B12" s="6" t="s">
        <v>287</v>
      </c>
      <c r="C12" s="6"/>
      <c r="D12" s="6"/>
      <c r="E12" s="6"/>
      <c r="F12" s="6"/>
      <c r="G12" s="6"/>
      <c r="H12" s="6"/>
      <c r="I12" s="6"/>
      <c r="J12" s="6"/>
      <c r="K12" s="6"/>
      <c r="L12" s="6"/>
      <c r="M12" s="6"/>
      <c r="N12" s="6"/>
      <c r="O12" s="6"/>
      <c r="P12" s="6"/>
      <c r="Q12" s="6"/>
      <c r="R12" s="6"/>
      <c r="S12" s="6"/>
      <c r="T12" s="6"/>
      <c r="U12" s="6"/>
      <c r="V12" s="6"/>
    </row>
    <row r="13" spans="1:22" ht="15.5" x14ac:dyDescent="0.35">
      <c r="A13" s="27" t="s">
        <v>233</v>
      </c>
      <c r="B13" s="6" t="s">
        <v>288</v>
      </c>
      <c r="C13" s="6"/>
      <c r="D13" s="6"/>
      <c r="E13" s="6"/>
      <c r="F13" s="6"/>
      <c r="G13" s="6"/>
      <c r="H13" s="6"/>
      <c r="I13" s="6"/>
      <c r="J13" s="6"/>
      <c r="K13" s="6"/>
      <c r="L13" s="6"/>
      <c r="M13" s="6"/>
      <c r="N13" s="6"/>
      <c r="O13" s="6"/>
      <c r="P13" s="6"/>
      <c r="Q13" s="6"/>
      <c r="R13" s="6"/>
      <c r="S13" s="6"/>
      <c r="T13" s="6"/>
      <c r="U13" s="6"/>
      <c r="V13" s="6"/>
    </row>
    <row r="14" spans="1:22" ht="15.5" x14ac:dyDescent="0.35">
      <c r="A14" s="27" t="s">
        <v>234</v>
      </c>
      <c r="B14" s="6" t="s">
        <v>289</v>
      </c>
      <c r="C14" s="6"/>
      <c r="D14" s="6"/>
      <c r="E14" s="6"/>
      <c r="F14" s="6"/>
      <c r="G14" s="6"/>
      <c r="H14" s="6"/>
      <c r="I14" s="6"/>
      <c r="J14" s="6"/>
      <c r="K14" s="6"/>
      <c r="L14" s="6"/>
      <c r="M14" s="6"/>
      <c r="N14" s="6"/>
      <c r="O14" s="6"/>
      <c r="P14" s="6"/>
      <c r="Q14" s="6"/>
      <c r="R14" s="6"/>
      <c r="S14" s="6"/>
      <c r="T14" s="6"/>
      <c r="U14" s="6"/>
      <c r="V14" s="6"/>
    </row>
    <row r="15" spans="1:22" ht="15.5" x14ac:dyDescent="0.35">
      <c r="A15" s="27" t="s">
        <v>235</v>
      </c>
      <c r="B15" s="6" t="s">
        <v>290</v>
      </c>
      <c r="C15" s="6"/>
      <c r="D15" s="6"/>
      <c r="E15" s="6"/>
      <c r="F15" s="6"/>
      <c r="G15" s="6"/>
      <c r="H15" s="6"/>
      <c r="I15" s="6"/>
      <c r="J15" s="6"/>
      <c r="K15" s="6"/>
      <c r="L15" s="6"/>
      <c r="M15" s="6"/>
      <c r="N15" s="6"/>
      <c r="O15" s="6"/>
      <c r="P15" s="6"/>
      <c r="Q15" s="6"/>
      <c r="R15" s="6"/>
      <c r="S15" s="6"/>
      <c r="T15" s="6"/>
      <c r="U15" s="6"/>
      <c r="V15" s="6"/>
    </row>
    <row r="16" spans="1:22" ht="15.5" x14ac:dyDescent="0.35">
      <c r="A16" s="27" t="s">
        <v>236</v>
      </c>
      <c r="B16" s="6" t="s">
        <v>291</v>
      </c>
      <c r="C16" s="6"/>
      <c r="D16" s="6"/>
      <c r="E16" s="6"/>
      <c r="F16" s="6"/>
      <c r="G16" s="6"/>
      <c r="H16" s="6"/>
      <c r="I16" s="6"/>
      <c r="J16" s="6"/>
      <c r="K16" s="6"/>
      <c r="L16" s="6"/>
      <c r="M16" s="6"/>
      <c r="N16" s="6"/>
      <c r="O16" s="6"/>
      <c r="P16" s="6"/>
      <c r="Q16" s="6"/>
      <c r="R16" s="6"/>
      <c r="S16" s="6"/>
      <c r="T16" s="6"/>
      <c r="U16" s="6"/>
      <c r="V16" s="6"/>
    </row>
    <row r="17" spans="1:22" ht="15.5" x14ac:dyDescent="0.35">
      <c r="A17" s="27" t="s">
        <v>237</v>
      </c>
      <c r="B17" s="6" t="s">
        <v>292</v>
      </c>
      <c r="C17" s="6"/>
      <c r="D17" s="6"/>
      <c r="E17" s="6"/>
      <c r="F17" s="6"/>
      <c r="G17" s="6"/>
      <c r="H17" s="6"/>
      <c r="I17" s="6"/>
      <c r="J17" s="6"/>
      <c r="K17" s="6"/>
      <c r="L17" s="6"/>
      <c r="M17" s="6"/>
      <c r="N17" s="6"/>
      <c r="O17" s="6"/>
      <c r="P17" s="6"/>
      <c r="Q17" s="6"/>
      <c r="R17" s="6"/>
      <c r="S17" s="6"/>
      <c r="T17" s="6"/>
      <c r="U17" s="6"/>
      <c r="V17" s="6"/>
    </row>
    <row r="18" spans="1:22" ht="15.5" x14ac:dyDescent="0.35">
      <c r="A18" s="27" t="s">
        <v>238</v>
      </c>
      <c r="B18" s="6" t="s">
        <v>293</v>
      </c>
      <c r="C18" s="6"/>
      <c r="D18" s="6"/>
      <c r="E18" s="6"/>
      <c r="F18" s="6"/>
      <c r="G18" s="6"/>
      <c r="H18" s="6"/>
      <c r="I18" s="6"/>
      <c r="J18" s="6"/>
      <c r="K18" s="6"/>
      <c r="L18" s="6"/>
      <c r="M18" s="6"/>
      <c r="N18" s="6"/>
      <c r="O18" s="6"/>
      <c r="P18" s="6"/>
      <c r="Q18" s="6"/>
      <c r="R18" s="6"/>
      <c r="S18" s="6"/>
      <c r="T18" s="6"/>
      <c r="U18" s="6"/>
      <c r="V18" s="6"/>
    </row>
    <row r="19" spans="1:22" ht="15.5" x14ac:dyDescent="0.35">
      <c r="A19" s="27" t="s">
        <v>239</v>
      </c>
      <c r="B19" s="6" t="s">
        <v>294</v>
      </c>
      <c r="C19" s="6"/>
      <c r="D19" s="6"/>
      <c r="E19" s="6"/>
      <c r="F19" s="6"/>
      <c r="G19" s="6"/>
      <c r="H19" s="6"/>
      <c r="I19" s="6"/>
      <c r="J19" s="6"/>
      <c r="K19" s="6"/>
      <c r="L19" s="6"/>
      <c r="M19" s="6"/>
      <c r="N19" s="6"/>
      <c r="O19" s="6"/>
      <c r="P19" s="6"/>
      <c r="Q19" s="6"/>
      <c r="R19" s="6"/>
      <c r="S19" s="6"/>
      <c r="T19" s="6"/>
      <c r="U19" s="6"/>
      <c r="V19" s="6"/>
    </row>
    <row r="20" spans="1:22" ht="15.5" x14ac:dyDescent="0.35">
      <c r="A20" s="27" t="s">
        <v>240</v>
      </c>
      <c r="B20" s="6" t="s">
        <v>295</v>
      </c>
      <c r="C20" s="6"/>
      <c r="D20" s="6"/>
      <c r="E20" s="6"/>
      <c r="F20" s="6"/>
      <c r="G20" s="6"/>
      <c r="H20" s="6"/>
      <c r="I20" s="6"/>
      <c r="J20" s="6"/>
      <c r="K20" s="6"/>
      <c r="L20" s="6"/>
      <c r="M20" s="6"/>
      <c r="N20" s="6"/>
      <c r="O20" s="6"/>
      <c r="P20" s="6"/>
      <c r="Q20" s="6"/>
      <c r="R20" s="6"/>
      <c r="S20" s="6"/>
      <c r="T20" s="6"/>
      <c r="U20" s="6"/>
      <c r="V20" s="6"/>
    </row>
    <row r="21" spans="1:22" ht="15.5" x14ac:dyDescent="0.35">
      <c r="A21" s="27" t="s">
        <v>241</v>
      </c>
      <c r="B21" s="6" t="s">
        <v>296</v>
      </c>
      <c r="C21" s="6"/>
      <c r="D21" s="6"/>
      <c r="E21" s="6"/>
      <c r="F21" s="6"/>
      <c r="G21" s="6"/>
      <c r="H21" s="6"/>
      <c r="I21" s="6"/>
      <c r="J21" s="6"/>
      <c r="K21" s="6"/>
      <c r="L21" s="6"/>
      <c r="M21" s="6"/>
      <c r="N21" s="6"/>
      <c r="O21" s="6"/>
      <c r="P21" s="6"/>
      <c r="Q21" s="6"/>
      <c r="R21" s="6"/>
      <c r="S21" s="6"/>
      <c r="T21" s="6"/>
      <c r="U21" s="6"/>
      <c r="V21" s="6"/>
    </row>
    <row r="22" spans="1:22" ht="15.5" x14ac:dyDescent="0.35">
      <c r="A22" s="27" t="s">
        <v>242</v>
      </c>
      <c r="B22" s="6" t="s">
        <v>297</v>
      </c>
      <c r="C22" s="6"/>
      <c r="D22" s="6"/>
      <c r="E22" s="6"/>
      <c r="F22" s="6"/>
      <c r="G22" s="6"/>
      <c r="H22" s="6"/>
      <c r="I22" s="6"/>
      <c r="J22" s="6"/>
      <c r="K22" s="6"/>
      <c r="L22" s="6"/>
      <c r="M22" s="6"/>
      <c r="N22" s="6"/>
      <c r="O22" s="6"/>
      <c r="P22" s="6"/>
      <c r="Q22" s="6"/>
      <c r="R22" s="6"/>
      <c r="S22" s="6"/>
      <c r="T22" s="6"/>
      <c r="U22" s="6"/>
      <c r="V22" s="6"/>
    </row>
    <row r="23" spans="1:22" ht="15.5" x14ac:dyDescent="0.35">
      <c r="A23" s="27" t="s">
        <v>243</v>
      </c>
      <c r="B23" s="6" t="s">
        <v>298</v>
      </c>
      <c r="C23" s="6"/>
      <c r="D23" s="6"/>
      <c r="E23" s="6"/>
      <c r="F23" s="6"/>
      <c r="G23" s="6"/>
      <c r="H23" s="6"/>
      <c r="I23" s="6"/>
      <c r="J23" s="6"/>
      <c r="K23" s="6"/>
      <c r="L23" s="6"/>
      <c r="M23" s="6"/>
      <c r="N23" s="6"/>
      <c r="O23" s="6"/>
      <c r="P23" s="6"/>
      <c r="Q23" s="6"/>
      <c r="R23" s="6"/>
      <c r="S23" s="6"/>
      <c r="T23" s="6"/>
      <c r="U23" s="6"/>
      <c r="V23" s="6"/>
    </row>
    <row r="24" spans="1:22" ht="15.5" x14ac:dyDescent="0.35">
      <c r="A24" s="27" t="s">
        <v>244</v>
      </c>
      <c r="B24" s="6" t="s">
        <v>299</v>
      </c>
      <c r="C24" s="6"/>
      <c r="D24" s="6"/>
      <c r="E24" s="6"/>
      <c r="F24" s="6"/>
      <c r="G24" s="6"/>
      <c r="H24" s="6"/>
      <c r="I24" s="6"/>
      <c r="J24" s="6"/>
      <c r="K24" s="6"/>
      <c r="L24" s="6"/>
      <c r="M24" s="6"/>
      <c r="N24" s="6"/>
      <c r="O24" s="6"/>
      <c r="P24" s="6"/>
      <c r="Q24" s="6"/>
      <c r="R24" s="6"/>
      <c r="S24" s="6"/>
      <c r="T24" s="6"/>
      <c r="U24" s="6"/>
      <c r="V24" s="6"/>
    </row>
    <row r="25" spans="1:22" ht="15.5" x14ac:dyDescent="0.35">
      <c r="A25" s="27" t="s">
        <v>245</v>
      </c>
      <c r="B25" s="6" t="s">
        <v>186</v>
      </c>
      <c r="C25" s="6"/>
      <c r="D25" s="6"/>
      <c r="E25" s="6"/>
      <c r="F25" s="6"/>
      <c r="G25" s="6"/>
      <c r="H25" s="6"/>
      <c r="I25" s="6"/>
      <c r="J25" s="6"/>
      <c r="K25" s="6"/>
      <c r="L25" s="6"/>
      <c r="M25" s="6"/>
      <c r="N25" s="6"/>
      <c r="O25" s="6"/>
      <c r="P25" s="6"/>
      <c r="Q25" s="6"/>
      <c r="R25" s="6"/>
      <c r="S25" s="6"/>
      <c r="T25" s="6"/>
      <c r="U25" s="6"/>
      <c r="V25" s="6"/>
    </row>
    <row r="26" spans="1:22" ht="15.5" x14ac:dyDescent="0.35">
      <c r="A26" s="27" t="s">
        <v>246</v>
      </c>
      <c r="B26" s="6" t="s">
        <v>194</v>
      </c>
      <c r="C26" s="6"/>
      <c r="D26" s="6"/>
      <c r="E26" s="6"/>
      <c r="F26" s="6"/>
      <c r="G26" s="6"/>
      <c r="H26" s="6"/>
      <c r="I26" s="6"/>
      <c r="J26" s="6"/>
      <c r="K26" s="6"/>
      <c r="L26" s="6"/>
      <c r="M26" s="6"/>
      <c r="N26" s="6"/>
      <c r="O26" s="6"/>
      <c r="P26" s="6"/>
      <c r="Q26" s="6"/>
      <c r="R26" s="6"/>
      <c r="S26" s="6"/>
      <c r="T26" s="6"/>
      <c r="U26" s="6"/>
      <c r="V26" s="6"/>
    </row>
    <row r="27" spans="1:22" ht="15.5" x14ac:dyDescent="0.35">
      <c r="A27" s="27" t="s">
        <v>247</v>
      </c>
      <c r="B27" s="6" t="s">
        <v>202</v>
      </c>
      <c r="C27" s="6"/>
      <c r="D27" s="6"/>
      <c r="E27" s="6"/>
      <c r="F27" s="6"/>
      <c r="G27" s="6"/>
      <c r="H27" s="6"/>
      <c r="I27" s="6"/>
      <c r="J27" s="6"/>
      <c r="K27" s="6"/>
      <c r="L27" s="6"/>
      <c r="M27" s="6"/>
      <c r="N27" s="6"/>
      <c r="O27" s="6"/>
      <c r="P27" s="6"/>
      <c r="Q27" s="6"/>
      <c r="R27" s="6"/>
      <c r="S27" s="6"/>
      <c r="T27" s="6"/>
      <c r="U27" s="6"/>
      <c r="V27" s="6"/>
    </row>
    <row r="28" spans="1:22" ht="15.5" x14ac:dyDescent="0.35">
      <c r="A28" s="27" t="s">
        <v>248</v>
      </c>
      <c r="B28" s="6" t="s">
        <v>210</v>
      </c>
      <c r="C28" s="6"/>
      <c r="D28" s="6"/>
      <c r="E28" s="6"/>
      <c r="F28" s="6"/>
      <c r="G28" s="6"/>
      <c r="H28" s="6"/>
      <c r="I28" s="6"/>
      <c r="J28" s="6"/>
      <c r="K28" s="6"/>
      <c r="L28" s="6"/>
      <c r="M28" s="6"/>
      <c r="N28" s="6"/>
      <c r="O28" s="6"/>
      <c r="P28" s="6"/>
      <c r="Q28" s="6"/>
      <c r="R28" s="6"/>
      <c r="S28" s="6"/>
      <c r="T28" s="6"/>
      <c r="U28" s="6"/>
      <c r="V28" s="6"/>
    </row>
    <row r="29" spans="1:22" ht="15.5" x14ac:dyDescent="0.35">
      <c r="A29" s="27" t="s">
        <v>249</v>
      </c>
      <c r="B29" s="6" t="s">
        <v>212</v>
      </c>
      <c r="C29" s="6"/>
      <c r="D29" s="6"/>
      <c r="E29" s="6"/>
      <c r="F29" s="6"/>
      <c r="G29" s="6"/>
      <c r="H29" s="6"/>
      <c r="I29" s="6"/>
      <c r="J29" s="6"/>
      <c r="K29" s="6"/>
      <c r="L29" s="6"/>
      <c r="M29" s="6"/>
      <c r="N29" s="6"/>
      <c r="O29" s="6"/>
      <c r="P29" s="6"/>
      <c r="Q29" s="6"/>
      <c r="R29" s="6"/>
      <c r="S29" s="6"/>
      <c r="T29" s="6"/>
      <c r="U29" s="6"/>
      <c r="V29" s="6"/>
    </row>
    <row r="30" spans="1:22" ht="15.5" x14ac:dyDescent="0.35">
      <c r="A30" s="27" t="s">
        <v>250</v>
      </c>
      <c r="B30" s="6" t="s">
        <v>214</v>
      </c>
      <c r="C30" s="6"/>
      <c r="D30" s="6"/>
      <c r="E30" s="6"/>
      <c r="F30" s="6"/>
      <c r="G30" s="6"/>
      <c r="H30" s="6"/>
      <c r="I30" s="6"/>
      <c r="J30" s="6"/>
      <c r="K30" s="6"/>
      <c r="L30" s="6"/>
      <c r="M30" s="6"/>
      <c r="N30" s="6"/>
      <c r="O30" s="6"/>
      <c r="P30" s="6"/>
      <c r="Q30" s="6"/>
      <c r="R30" s="6"/>
      <c r="S30" s="6"/>
      <c r="T30" s="6"/>
      <c r="U30" s="6"/>
      <c r="V30" s="6"/>
    </row>
    <row r="31" spans="1:22" ht="15.5" x14ac:dyDescent="0.35">
      <c r="A31" s="27" t="s">
        <v>251</v>
      </c>
      <c r="B31" s="6" t="s">
        <v>300</v>
      </c>
      <c r="C31" s="6"/>
      <c r="D31" s="6"/>
      <c r="E31" s="6"/>
      <c r="F31" s="6"/>
      <c r="G31" s="6"/>
      <c r="H31" s="6"/>
      <c r="I31" s="6"/>
      <c r="J31" s="6"/>
      <c r="K31" s="6"/>
      <c r="L31" s="6"/>
      <c r="M31" s="6"/>
      <c r="N31" s="6"/>
      <c r="O31" s="6"/>
      <c r="P31" s="6"/>
      <c r="Q31" s="6"/>
      <c r="R31" s="6"/>
      <c r="S31" s="6"/>
      <c r="T31" s="6"/>
      <c r="U31" s="6"/>
      <c r="V31" s="6"/>
    </row>
    <row r="32" spans="1:22" ht="15.5" x14ac:dyDescent="0.35">
      <c r="A32" s="27" t="s">
        <v>252</v>
      </c>
      <c r="B32" s="6" t="s">
        <v>301</v>
      </c>
      <c r="C32" s="6"/>
      <c r="D32" s="6"/>
      <c r="E32" s="6"/>
      <c r="F32" s="6"/>
      <c r="G32" s="6"/>
      <c r="H32" s="6"/>
      <c r="I32" s="6"/>
      <c r="J32" s="6"/>
      <c r="K32" s="6"/>
      <c r="L32" s="6"/>
      <c r="M32" s="6"/>
      <c r="N32" s="6"/>
      <c r="O32" s="6"/>
      <c r="P32" s="6"/>
      <c r="Q32" s="6"/>
      <c r="R32" s="6"/>
      <c r="S32" s="6"/>
      <c r="T32" s="6"/>
      <c r="U32" s="6"/>
      <c r="V32" s="6"/>
    </row>
    <row r="33" spans="1:22" ht="15.5" x14ac:dyDescent="0.35">
      <c r="A33" s="27" t="s">
        <v>253</v>
      </c>
      <c r="B33" s="6" t="s">
        <v>222</v>
      </c>
      <c r="C33" s="6"/>
      <c r="D33" s="6"/>
      <c r="E33" s="6"/>
      <c r="F33" s="6"/>
      <c r="G33" s="6"/>
      <c r="H33" s="6"/>
      <c r="I33" s="6"/>
      <c r="J33" s="6"/>
      <c r="K33" s="6"/>
      <c r="L33" s="6"/>
      <c r="M33" s="6"/>
      <c r="N33" s="6"/>
      <c r="O33" s="6"/>
      <c r="P33" s="6"/>
      <c r="Q33" s="6"/>
      <c r="R33" s="6"/>
      <c r="S33" s="6"/>
      <c r="T33" s="6"/>
      <c r="U33" s="6"/>
      <c r="V33" s="6"/>
    </row>
    <row r="34" spans="1:22" ht="15.5" x14ac:dyDescent="0.35">
      <c r="A34" s="27" t="s">
        <v>254</v>
      </c>
      <c r="B34" s="6" t="s">
        <v>226</v>
      </c>
      <c r="C34" s="6"/>
      <c r="D34" s="6"/>
      <c r="E34" s="6"/>
      <c r="F34" s="6"/>
      <c r="G34" s="6"/>
      <c r="H34" s="6"/>
      <c r="I34" s="6"/>
      <c r="J34" s="6"/>
      <c r="K34" s="6"/>
      <c r="L34" s="6"/>
      <c r="M34" s="6"/>
      <c r="N34" s="6"/>
      <c r="O34" s="6"/>
      <c r="P34" s="6"/>
      <c r="Q34" s="6"/>
      <c r="R34" s="6"/>
      <c r="S34" s="6"/>
      <c r="T34" s="6"/>
      <c r="U34" s="6"/>
      <c r="V34" s="6"/>
    </row>
    <row r="35" spans="1:22" ht="15.5" x14ac:dyDescent="0.35">
      <c r="A35" s="6"/>
      <c r="B35" s="6"/>
      <c r="C35" s="6"/>
      <c r="D35" s="6"/>
      <c r="E35" s="6"/>
      <c r="F35" s="6"/>
      <c r="G35" s="6"/>
      <c r="H35" s="6"/>
      <c r="I35" s="6"/>
      <c r="J35" s="6"/>
      <c r="K35" s="6"/>
      <c r="L35" s="6"/>
      <c r="M35" s="6"/>
      <c r="N35" s="6"/>
      <c r="O35" s="6"/>
      <c r="P35" s="6"/>
      <c r="Q35" s="6"/>
      <c r="R35" s="6"/>
      <c r="S35" s="6"/>
      <c r="T35" s="6"/>
      <c r="U35" s="6"/>
      <c r="V35" s="6"/>
    </row>
    <row r="36" spans="1:22" ht="15.5" x14ac:dyDescent="0.35">
      <c r="A36" s="6"/>
      <c r="B36" s="6"/>
      <c r="C36" s="6"/>
      <c r="D36" s="6"/>
      <c r="E36" s="6"/>
      <c r="F36" s="6"/>
      <c r="G36" s="6"/>
      <c r="H36" s="6"/>
      <c r="I36" s="6"/>
      <c r="J36" s="6"/>
      <c r="K36" s="6"/>
      <c r="L36" s="6"/>
      <c r="M36" s="6"/>
      <c r="N36" s="6"/>
      <c r="O36" s="6"/>
      <c r="P36" s="6"/>
      <c r="Q36" s="6"/>
      <c r="R36" s="6"/>
      <c r="S36" s="6"/>
      <c r="T36" s="6"/>
      <c r="U36" s="6"/>
      <c r="V36" s="6"/>
    </row>
    <row r="37" spans="1:22" ht="15.5" x14ac:dyDescent="0.35">
      <c r="A37" s="6"/>
      <c r="B37" s="6"/>
      <c r="C37" s="6"/>
      <c r="D37" s="6"/>
      <c r="E37" s="6"/>
      <c r="F37" s="6"/>
      <c r="G37" s="6"/>
      <c r="H37" s="6"/>
      <c r="I37" s="6"/>
      <c r="J37" s="6"/>
      <c r="K37" s="6"/>
      <c r="L37" s="6"/>
      <c r="M37" s="6"/>
      <c r="N37" s="6"/>
      <c r="O37" s="6"/>
      <c r="P37" s="6"/>
      <c r="Q37" s="6"/>
      <c r="R37" s="6"/>
      <c r="S37" s="6"/>
      <c r="T37" s="6"/>
      <c r="U37" s="6"/>
      <c r="V37" s="6"/>
    </row>
    <row r="38" spans="1:22" ht="15.5" x14ac:dyDescent="0.35">
      <c r="A38" s="6"/>
      <c r="B38" s="6"/>
      <c r="C38" s="6"/>
      <c r="D38" s="6"/>
      <c r="E38" s="6"/>
      <c r="F38" s="6"/>
      <c r="G38" s="6"/>
      <c r="H38" s="6"/>
      <c r="I38" s="6"/>
      <c r="J38" s="6"/>
      <c r="K38" s="6"/>
      <c r="L38" s="6"/>
      <c r="M38" s="6"/>
      <c r="N38" s="6"/>
      <c r="O38" s="6"/>
      <c r="P38" s="6"/>
      <c r="Q38" s="6"/>
      <c r="R38" s="6"/>
      <c r="S38" s="6"/>
      <c r="T38" s="6"/>
      <c r="U38" s="6"/>
      <c r="V38" s="6"/>
    </row>
  </sheetData>
  <hyperlinks>
    <hyperlink ref="A5" location="'7.1_incl.'!A1" display="7.1_incl." xr:uid="{903C9153-5A6F-4656-B053-CECAB9C0BB58}"/>
    <hyperlink ref="A6" location="'7.1_excl.'!A1" display="'7.1_excl.'!A1" xr:uid="{04BD6D9D-6591-440C-9CF7-67692115D34A}"/>
    <hyperlink ref="A7" location="'7.1a_incl.'!A1" display="'7.1a_incl." xr:uid="{CE5467D0-E783-4835-9A4F-CEA544F04DA9}"/>
    <hyperlink ref="A8" location="'7.1a_excl.'!A1" display="'7.1a_excl." xr:uid="{FC559603-89DD-4DEB-ABF5-47F32310DBFA}"/>
    <hyperlink ref="A9" location="'7.2_incl.'!A1" display="'7.2_incl." xr:uid="{375B574A-A93A-4CFF-BACE-EC0253948A75}"/>
    <hyperlink ref="A10" location="'7.2_excl.'!A1" display="'7.2_excl." xr:uid="{8E96EB3C-A77A-4DA8-A318-60900B4BCC81}"/>
    <hyperlink ref="A11" location="'7.2a_incl.'!A1" display="'7.2a_incl.'!A1" xr:uid="{835EAEF5-287C-4C30-AC7A-B40DEEBB5056}"/>
    <hyperlink ref="A12" location="'7.2a_excl.'!A1" display="'7.2a_excl." xr:uid="{30D5CDFA-7C15-4149-8A11-8825C3B81FEC}"/>
    <hyperlink ref="A13" location="'7.3a_incl.'!A1" display="'7.3a_incl." xr:uid="{29F09A40-E271-420D-9C47-2484DE3FDAFD}"/>
    <hyperlink ref="A14" location="'7.3a_excl.'!A1" display="'7.3a_excl." xr:uid="{8CFEAA88-603A-450B-BE71-290C4655F01A}"/>
    <hyperlink ref="A15" location="'7.3b_incl.'!A1" display="'7.3b_incl.'!A1" xr:uid="{78F2698D-875A-40A0-B28C-438EE0D3F9FF}"/>
    <hyperlink ref="A16" location="'7.3b_excl.'!A1" display="'7.3b_excl.'!A1" xr:uid="{EA87FC2B-1022-452B-9472-BEFDE8B20D61}"/>
    <hyperlink ref="A17" location="'7.4a_incl.'!A1" display="'7.4a_incl." xr:uid="{D8669932-66F5-49EE-83BA-970C0F1AC659}"/>
    <hyperlink ref="A18" location="'7.4a_excl.'!A1" display="'7.4a_excl." xr:uid="{2F674131-9DEE-497C-B6FD-ACA06F2D0F4C}"/>
    <hyperlink ref="A19" location="'7.4b_incl.'!A1" display="'7.4b_incl." xr:uid="{9EB31FF0-4167-4D04-9CBB-228ACA8D8736}"/>
    <hyperlink ref="A20" location="'7.4b_excl.'!A1" display="'7.4b_excl." xr:uid="{6A3D9237-01F3-405F-9760-B39E1DE2E647}"/>
    <hyperlink ref="A21" location="'7.5_incl.'!A1" display="'7.5_incl." xr:uid="{9AA7F571-9A5A-4E7F-929D-2592A94CE0C9}"/>
    <hyperlink ref="A22" location="'7.5_excl.'!A1" display="'7.5_excl." xr:uid="{6C6BD70E-BBDC-4881-B7CC-B8FA8B0DC9BF}"/>
    <hyperlink ref="A23" location="'7.6_incl.'!A1" display="'7.6_incl." xr:uid="{5FAEA60A-20BD-4227-8254-ED7497DBB93D}"/>
    <hyperlink ref="A24" location="'7.6_excl.'!A1" display="'7.6_excl." xr:uid="{A3EEA2BA-C763-4F2E-A6DC-6037F3F1AC1C}"/>
    <hyperlink ref="A25" location="'7.7'!A1" display="'7.7'" xr:uid="{3C14CBFA-AB9C-4233-8FEA-644D3B941096}"/>
    <hyperlink ref="A26" location="'7.8'!A1" display="'7.8'!A1" xr:uid="{650EA0E0-AEA0-4B53-84B2-C8075FACA812}"/>
    <hyperlink ref="A27" location="'7.9'!A1" display="'7.9" xr:uid="{DAA0E5CD-6846-437B-B54F-F5EEE60AF14A}"/>
    <hyperlink ref="A28" location="'7.10'!A1" display="'7.10" xr:uid="{1617E48B-7F4D-4B4A-B779-3CF5A7E86F89}"/>
    <hyperlink ref="A29" location="'7.11'!A1" display="'7.11" xr:uid="{AC551ADB-810A-4D5B-BA1A-4BDC5CA164D4}"/>
    <hyperlink ref="A30" location="'7.12'!A1" display="'7.12" xr:uid="{38619444-2E3B-48FC-9D0E-158D8CD6D956}"/>
    <hyperlink ref="A31" location="'7.13_incl.'!A1" display="'7.13_incl.'!A1" xr:uid="{45F750C9-2FF5-498F-94BB-C16857ACA584}"/>
    <hyperlink ref="A32" location="'7.14_incl.'!A1" display="'7.14_incl." xr:uid="{3C875F77-431B-40FC-BD4E-ECEF83FCB9E0}"/>
    <hyperlink ref="A33" location="'7.15'!A1" display="'7.15'!A1" xr:uid="{B4E8D3F2-9914-4B31-8E88-0FFDB0188B01}"/>
    <hyperlink ref="A34" location="'7.16'!A1" display="'7.16" xr:uid="{7EB1BB26-6DCF-4189-BBAF-2433C0543918}"/>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B71F-4B34-4C6D-8993-8C5A9D45825A}">
  <dimension ref="A1:G19"/>
  <sheetViews>
    <sheetView showGridLines="0" workbookViewId="0">
      <selection activeCell="A6" sqref="A6:XFD6"/>
    </sheetView>
  </sheetViews>
  <sheetFormatPr defaultColWidth="9.1796875" defaultRowHeight="15.5" x14ac:dyDescent="0.35"/>
  <cols>
    <col min="1" max="1" width="33.453125" style="6" customWidth="1"/>
    <col min="2" max="2" width="24.7265625" style="6" customWidth="1"/>
    <col min="3" max="3" width="23.08984375" style="6" customWidth="1"/>
    <col min="4" max="4" width="34.54296875" style="6" customWidth="1"/>
    <col min="5" max="5" width="26.7265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280</v>
      </c>
    </row>
    <row r="4" spans="1:7" x14ac:dyDescent="0.35">
      <c r="A4" s="6" t="s">
        <v>281</v>
      </c>
    </row>
    <row r="6" spans="1:7" s="13" customFormat="1" x14ac:dyDescent="0.35">
      <c r="A6" s="53" t="s">
        <v>62</v>
      </c>
      <c r="B6" s="54" t="s">
        <v>75</v>
      </c>
      <c r="C6" s="54" t="s">
        <v>80</v>
      </c>
      <c r="D6" s="54" t="s">
        <v>77</v>
      </c>
      <c r="E6" s="54" t="s">
        <v>78</v>
      </c>
      <c r="F6" s="54" t="s">
        <v>76</v>
      </c>
      <c r="G6" s="55" t="s">
        <v>79</v>
      </c>
    </row>
    <row r="7" spans="1:7" x14ac:dyDescent="0.35">
      <c r="A7" s="28" t="s">
        <v>63</v>
      </c>
      <c r="B7" s="19">
        <v>12347.522800000001</v>
      </c>
      <c r="C7" s="19">
        <v>15144</v>
      </c>
      <c r="D7" s="16">
        <v>1.2264808290129254</v>
      </c>
      <c r="E7" s="19">
        <v>13623.6</v>
      </c>
      <c r="F7" s="19">
        <v>17790</v>
      </c>
      <c r="G7" s="29">
        <v>1.3058222496256495</v>
      </c>
    </row>
    <row r="8" spans="1:7" x14ac:dyDescent="0.35">
      <c r="A8" s="28" t="s">
        <v>64</v>
      </c>
      <c r="B8" s="19">
        <v>2370.9159999999997</v>
      </c>
      <c r="C8" s="19">
        <v>2053</v>
      </c>
      <c r="D8" s="16">
        <v>0.86591005332959925</v>
      </c>
      <c r="E8" s="19">
        <v>0</v>
      </c>
      <c r="F8" s="19">
        <v>0</v>
      </c>
      <c r="G8" s="29">
        <v>0</v>
      </c>
    </row>
    <row r="9" spans="1:7" x14ac:dyDescent="0.35">
      <c r="A9" s="28" t="s">
        <v>65</v>
      </c>
      <c r="B9" s="19">
        <v>2311.7099999999996</v>
      </c>
      <c r="C9" s="19">
        <v>2822</v>
      </c>
      <c r="D9" s="16">
        <v>1.2207413559659301</v>
      </c>
      <c r="E9" s="19">
        <v>281.12</v>
      </c>
      <c r="F9" s="19">
        <v>429</v>
      </c>
      <c r="G9" s="29">
        <v>1.5260387023335231</v>
      </c>
    </row>
    <row r="10" spans="1:7" x14ac:dyDescent="0.35">
      <c r="A10" s="28" t="s">
        <v>66</v>
      </c>
      <c r="B10" s="19">
        <v>1529.163</v>
      </c>
      <c r="C10" s="19">
        <v>477</v>
      </c>
      <c r="D10" s="16">
        <v>0.31193535286951096</v>
      </c>
      <c r="E10" s="19">
        <v>648.5</v>
      </c>
      <c r="F10" s="19">
        <v>220</v>
      </c>
      <c r="G10" s="29">
        <v>0.33924441017733231</v>
      </c>
    </row>
    <row r="11" spans="1:7" x14ac:dyDescent="0.35">
      <c r="A11" s="28" t="s">
        <v>67</v>
      </c>
      <c r="B11" s="19">
        <v>538.255</v>
      </c>
      <c r="C11" s="19">
        <v>497.13</v>
      </c>
      <c r="D11" s="16">
        <v>0.92359569349100334</v>
      </c>
      <c r="E11" s="19">
        <v>0</v>
      </c>
      <c r="F11" s="19">
        <v>0</v>
      </c>
      <c r="G11" s="29">
        <v>0</v>
      </c>
    </row>
    <row r="12" spans="1:7" x14ac:dyDescent="0.35">
      <c r="A12" s="28" t="s">
        <v>68</v>
      </c>
      <c r="B12" s="19">
        <v>186.768</v>
      </c>
      <c r="C12" s="19">
        <v>173</v>
      </c>
      <c r="D12" s="16">
        <v>0.9262828750107085</v>
      </c>
      <c r="E12" s="19">
        <v>0</v>
      </c>
      <c r="F12" s="19">
        <v>0</v>
      </c>
      <c r="G12" s="29">
        <v>0</v>
      </c>
    </row>
    <row r="13" spans="1:7" x14ac:dyDescent="0.35">
      <c r="A13" s="28" t="s">
        <v>69</v>
      </c>
      <c r="B13" s="19">
        <v>19333.993200000001</v>
      </c>
      <c r="C13" s="19">
        <v>21166</v>
      </c>
      <c r="D13" s="16">
        <v>1.0947557383024216</v>
      </c>
      <c r="E13" s="19">
        <v>18842.451000000001</v>
      </c>
      <c r="F13" s="19">
        <v>20717</v>
      </c>
      <c r="G13" s="29">
        <v>1.0994854119562258</v>
      </c>
    </row>
    <row r="14" spans="1:7" x14ac:dyDescent="0.35">
      <c r="A14" s="34" t="s">
        <v>70</v>
      </c>
      <c r="B14" s="35">
        <v>1367</v>
      </c>
      <c r="C14" s="35">
        <v>1414</v>
      </c>
      <c r="D14" s="36" t="s">
        <v>21</v>
      </c>
      <c r="E14" s="37">
        <v>1367</v>
      </c>
      <c r="F14" s="37">
        <v>1414</v>
      </c>
      <c r="G14" s="38" t="s">
        <v>21</v>
      </c>
    </row>
    <row r="16" spans="1:7" x14ac:dyDescent="0.35">
      <c r="A16" s="6" t="s">
        <v>71</v>
      </c>
    </row>
    <row r="17" spans="1:1" x14ac:dyDescent="0.35">
      <c r="A17" s="6" t="s">
        <v>72</v>
      </c>
    </row>
    <row r="18" spans="1:1" x14ac:dyDescent="0.35">
      <c r="A18" s="6" t="s">
        <v>73</v>
      </c>
    </row>
    <row r="19" spans="1:1" x14ac:dyDescent="0.35">
      <c r="A19" s="6" t="s">
        <v>74</v>
      </c>
    </row>
  </sheetData>
  <hyperlinks>
    <hyperlink ref="A1" location="Index!A1" display="Back to Index" xr:uid="{105B2006-9D7D-4A6D-8AC8-1751EA26111F}"/>
  </hyperlink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26B45-B06D-4238-9161-959993837122}">
  <dimension ref="A1:G19"/>
  <sheetViews>
    <sheetView showGridLines="0" topLeftCell="A4" workbookViewId="0">
      <selection activeCell="G13" sqref="G13"/>
    </sheetView>
  </sheetViews>
  <sheetFormatPr defaultColWidth="9.1796875" defaultRowHeight="15.5" x14ac:dyDescent="0.35"/>
  <cols>
    <col min="1" max="1" width="34.54296875" style="6" customWidth="1"/>
    <col min="2" max="2" width="24.7265625" style="6" customWidth="1"/>
    <col min="3" max="3" width="23.08984375" style="6" customWidth="1"/>
    <col min="4" max="4" width="34.54296875" style="6" customWidth="1"/>
    <col min="5" max="5" width="26.7265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282</v>
      </c>
    </row>
    <row r="4" spans="1:7" x14ac:dyDescent="0.35">
      <c r="A4" s="6" t="s">
        <v>283</v>
      </c>
    </row>
    <row r="6" spans="1:7" x14ac:dyDescent="0.35">
      <c r="A6" s="31" t="s">
        <v>62</v>
      </c>
      <c r="B6" s="32" t="s">
        <v>75</v>
      </c>
      <c r="C6" s="32" t="s">
        <v>80</v>
      </c>
      <c r="D6" s="32" t="s">
        <v>77</v>
      </c>
      <c r="E6" s="32" t="s">
        <v>78</v>
      </c>
      <c r="F6" s="32" t="s">
        <v>76</v>
      </c>
      <c r="G6" s="33" t="s">
        <v>79</v>
      </c>
    </row>
    <row r="7" spans="1:7" x14ac:dyDescent="0.35">
      <c r="A7" s="28" t="s">
        <v>63</v>
      </c>
      <c r="B7" s="19">
        <v>6178.9079999999994</v>
      </c>
      <c r="C7" s="19">
        <v>7951</v>
      </c>
      <c r="D7" s="16">
        <v>1.2867969550606677</v>
      </c>
      <c r="E7" s="19">
        <v>6027.1589999999997</v>
      </c>
      <c r="F7" s="19">
        <v>9000</v>
      </c>
      <c r="G7" s="29">
        <v>1.4932408453136876</v>
      </c>
    </row>
    <row r="8" spans="1:7" x14ac:dyDescent="0.35">
      <c r="A8" s="28" t="s">
        <v>64</v>
      </c>
      <c r="B8" s="19">
        <v>2370.9159999999997</v>
      </c>
      <c r="C8" s="19">
        <v>2053</v>
      </c>
      <c r="D8" s="16">
        <v>0.86591005332959925</v>
      </c>
      <c r="E8" s="19">
        <v>0</v>
      </c>
      <c r="F8" s="19">
        <v>0</v>
      </c>
      <c r="G8" s="29">
        <v>0</v>
      </c>
    </row>
    <row r="9" spans="1:7" x14ac:dyDescent="0.35">
      <c r="A9" s="28" t="s">
        <v>65</v>
      </c>
      <c r="B9" s="19">
        <v>2311.7099999999996</v>
      </c>
      <c r="C9" s="19">
        <v>2822</v>
      </c>
      <c r="D9" s="16">
        <v>1.2207413559659301</v>
      </c>
      <c r="E9" s="19">
        <v>281.12</v>
      </c>
      <c r="F9" s="19">
        <v>429</v>
      </c>
      <c r="G9" s="29">
        <v>1.5260387023335231</v>
      </c>
    </row>
    <row r="10" spans="1:7" x14ac:dyDescent="0.35">
      <c r="A10" s="28" t="s">
        <v>66</v>
      </c>
      <c r="B10" s="19">
        <v>1996.0829999999999</v>
      </c>
      <c r="C10" s="19">
        <v>839</v>
      </c>
      <c r="D10" s="16">
        <v>0.42032320299306192</v>
      </c>
      <c r="E10" s="19">
        <v>778.19999999999993</v>
      </c>
      <c r="F10" s="19">
        <v>280</v>
      </c>
      <c r="G10" s="29">
        <v>0.35980467746080702</v>
      </c>
    </row>
    <row r="11" spans="1:7" x14ac:dyDescent="0.35">
      <c r="A11" s="28" t="s">
        <v>67</v>
      </c>
      <c r="B11" s="19">
        <v>538.255</v>
      </c>
      <c r="C11" s="19">
        <v>497</v>
      </c>
      <c r="D11" s="16">
        <v>0.92335417227893846</v>
      </c>
      <c r="E11" s="19">
        <v>0</v>
      </c>
      <c r="F11" s="19">
        <v>0</v>
      </c>
      <c r="G11" s="29">
        <v>0</v>
      </c>
    </row>
    <row r="12" spans="1:7" x14ac:dyDescent="0.35">
      <c r="A12" s="28" t="s">
        <v>68</v>
      </c>
      <c r="B12" s="19">
        <v>186.768</v>
      </c>
      <c r="C12" s="19">
        <v>173</v>
      </c>
      <c r="D12" s="16">
        <v>0.9262828750107085</v>
      </c>
      <c r="E12" s="19">
        <v>0</v>
      </c>
      <c r="F12" s="19">
        <v>0</v>
      </c>
      <c r="G12" s="29">
        <v>0</v>
      </c>
    </row>
    <row r="13" spans="1:7" x14ac:dyDescent="0.35">
      <c r="A13" s="28" t="s">
        <v>69</v>
      </c>
      <c r="B13" s="19">
        <v>13660.003999999999</v>
      </c>
      <c r="C13" s="19">
        <v>14335</v>
      </c>
      <c r="D13" s="16">
        <v>1.0494140411671915</v>
      </c>
      <c r="E13" s="19">
        <v>12267.026</v>
      </c>
      <c r="F13" s="19">
        <v>13425</v>
      </c>
      <c r="G13" s="29">
        <v>1.0943972891228892</v>
      </c>
    </row>
    <row r="14" spans="1:7" x14ac:dyDescent="0.35">
      <c r="A14" s="34" t="s">
        <v>70</v>
      </c>
      <c r="B14" s="37">
        <v>1367</v>
      </c>
      <c r="C14" s="37">
        <v>1414</v>
      </c>
      <c r="D14" s="40" t="s">
        <v>21</v>
      </c>
      <c r="E14" s="37">
        <v>1367</v>
      </c>
      <c r="F14" s="37">
        <v>1414</v>
      </c>
      <c r="G14" s="41" t="s">
        <v>21</v>
      </c>
    </row>
    <row r="16" spans="1:7" x14ac:dyDescent="0.35">
      <c r="A16" s="6" t="s">
        <v>71</v>
      </c>
    </row>
    <row r="17" spans="1:1" x14ac:dyDescent="0.35">
      <c r="A17" s="6" t="s">
        <v>81</v>
      </c>
    </row>
    <row r="18" spans="1:1" x14ac:dyDescent="0.35">
      <c r="A18" s="6" t="s">
        <v>73</v>
      </c>
    </row>
    <row r="19" spans="1:1" x14ac:dyDescent="0.35">
      <c r="A19" s="6" t="s">
        <v>74</v>
      </c>
    </row>
  </sheetData>
  <hyperlinks>
    <hyperlink ref="A1" location="Index!A1" display="Back to Index" xr:uid="{55EFB9BB-82A8-475D-9832-8C811B3E0FA2}"/>
  </hyperlinks>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59FA0-8AA6-49E1-A764-75B485BDB3D5}">
  <dimension ref="A1:C18"/>
  <sheetViews>
    <sheetView showGridLines="0" workbookViewId="0">
      <selection activeCell="F7" sqref="F7"/>
    </sheetView>
  </sheetViews>
  <sheetFormatPr defaultColWidth="9.1796875" defaultRowHeight="15.5" x14ac:dyDescent="0.35"/>
  <cols>
    <col min="1" max="1" width="34.1796875" style="6" customWidth="1"/>
    <col min="2" max="3" width="32.6328125" style="6" customWidth="1"/>
    <col min="4" max="16384" width="9.1796875" style="6"/>
  </cols>
  <sheetData>
    <row r="1" spans="1:3" x14ac:dyDescent="0.35">
      <c r="A1" s="20" t="s">
        <v>307</v>
      </c>
    </row>
    <row r="2" spans="1:3" x14ac:dyDescent="0.35">
      <c r="A2" s="5" t="s">
        <v>302</v>
      </c>
    </row>
    <row r="4" spans="1:3" x14ac:dyDescent="0.35">
      <c r="A4" s="6" t="s">
        <v>281</v>
      </c>
    </row>
    <row r="6" spans="1:3" ht="41.25" customHeight="1" x14ac:dyDescent="0.35">
      <c r="A6" s="43" t="s">
        <v>62</v>
      </c>
      <c r="B6" s="32" t="s">
        <v>83</v>
      </c>
      <c r="C6" s="33" t="s">
        <v>84</v>
      </c>
    </row>
    <row r="7" spans="1:3" x14ac:dyDescent="0.35">
      <c r="A7" s="28" t="s">
        <v>63</v>
      </c>
      <c r="B7" s="19">
        <v>67</v>
      </c>
      <c r="C7" s="42">
        <v>72</v>
      </c>
    </row>
    <row r="8" spans="1:3" x14ac:dyDescent="0.35">
      <c r="A8" s="28" t="s">
        <v>64</v>
      </c>
      <c r="B8" s="19">
        <v>11</v>
      </c>
      <c r="C8" s="42">
        <v>10</v>
      </c>
    </row>
    <row r="9" spans="1:3" x14ac:dyDescent="0.35">
      <c r="A9" s="28" t="s">
        <v>65</v>
      </c>
      <c r="B9" s="19">
        <v>11</v>
      </c>
      <c r="C9" s="42">
        <v>13</v>
      </c>
    </row>
    <row r="10" spans="1:3" x14ac:dyDescent="0.35">
      <c r="A10" s="28" t="s">
        <v>66</v>
      </c>
      <c r="B10" s="19">
        <v>7</v>
      </c>
      <c r="C10" s="42">
        <v>2</v>
      </c>
    </row>
    <row r="11" spans="1:3" x14ac:dyDescent="0.35">
      <c r="A11" s="28" t="s">
        <v>67</v>
      </c>
      <c r="B11" s="19">
        <v>3</v>
      </c>
      <c r="C11" s="42">
        <v>2</v>
      </c>
    </row>
    <row r="12" spans="1:3" x14ac:dyDescent="0.35">
      <c r="A12" s="28" t="s">
        <v>68</v>
      </c>
      <c r="B12" s="19">
        <v>1</v>
      </c>
      <c r="C12" s="42">
        <v>1</v>
      </c>
    </row>
    <row r="13" spans="1:3" x14ac:dyDescent="0.35">
      <c r="A13" s="28" t="s">
        <v>69</v>
      </c>
      <c r="B13" s="19">
        <f>SUM(B7:B12)</f>
        <v>100</v>
      </c>
      <c r="C13" s="42">
        <f>SUM(C7:C12)</f>
        <v>100</v>
      </c>
    </row>
    <row r="14" spans="1:3" x14ac:dyDescent="0.35">
      <c r="A14" s="34" t="s">
        <v>70</v>
      </c>
      <c r="B14" s="35">
        <v>1367</v>
      </c>
      <c r="C14" s="44">
        <v>1414</v>
      </c>
    </row>
    <row r="16" spans="1:3" x14ac:dyDescent="0.35">
      <c r="A16" s="6" t="s">
        <v>82</v>
      </c>
    </row>
    <row r="17" spans="1:1" x14ac:dyDescent="0.35">
      <c r="A17" s="6" t="s">
        <v>73</v>
      </c>
    </row>
    <row r="18" spans="1:1" x14ac:dyDescent="0.35">
      <c r="A18" s="6" t="s">
        <v>74</v>
      </c>
    </row>
  </sheetData>
  <hyperlinks>
    <hyperlink ref="A1" location="Index!A1" display="Back to Index" xr:uid="{44801852-E63F-4291-BE11-0FE662C960F9}"/>
  </hyperlinks>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AF947-5176-4DBC-88A8-E3CE7E2120E9}">
  <dimension ref="A1:C18"/>
  <sheetViews>
    <sheetView showGridLines="0" workbookViewId="0">
      <selection activeCell="I16" sqref="I16"/>
    </sheetView>
  </sheetViews>
  <sheetFormatPr defaultColWidth="9.1796875" defaultRowHeight="15.5" x14ac:dyDescent="0.35"/>
  <cols>
    <col min="1" max="1" width="33.453125" style="6" customWidth="1"/>
    <col min="2" max="3" width="32.6328125" style="6" customWidth="1"/>
    <col min="4" max="16384" width="9.1796875" style="6"/>
  </cols>
  <sheetData>
    <row r="1" spans="1:3" x14ac:dyDescent="0.35">
      <c r="A1" s="20" t="s">
        <v>307</v>
      </c>
    </row>
    <row r="2" spans="1:3" x14ac:dyDescent="0.35">
      <c r="A2" s="5" t="s">
        <v>303</v>
      </c>
    </row>
    <row r="4" spans="1:3" x14ac:dyDescent="0.35">
      <c r="A4" s="6" t="s">
        <v>283</v>
      </c>
    </row>
    <row r="6" spans="1:3" x14ac:dyDescent="0.35">
      <c r="A6" s="31" t="s">
        <v>62</v>
      </c>
      <c r="B6" s="32" t="s">
        <v>83</v>
      </c>
      <c r="C6" s="33" t="s">
        <v>84</v>
      </c>
    </row>
    <row r="7" spans="1:3" x14ac:dyDescent="0.35">
      <c r="A7" s="28" t="s">
        <v>63</v>
      </c>
      <c r="B7" s="14">
        <v>45.233573870110142</v>
      </c>
      <c r="C7" s="45">
        <v>55.465643529822117</v>
      </c>
    </row>
    <row r="8" spans="1:3" x14ac:dyDescent="0.35">
      <c r="A8" s="28" t="s">
        <v>64</v>
      </c>
      <c r="B8" s="14">
        <v>17.356627421192556</v>
      </c>
      <c r="C8" s="45">
        <v>14.321590512731078</v>
      </c>
    </row>
    <row r="9" spans="1:3" x14ac:dyDescent="0.35">
      <c r="A9" s="28" t="s">
        <v>65</v>
      </c>
      <c r="B9" s="14">
        <v>17.489555639954425</v>
      </c>
      <c r="C9" s="45">
        <v>19.686083013603071</v>
      </c>
    </row>
    <row r="10" spans="1:3" x14ac:dyDescent="0.35">
      <c r="A10" s="28" t="s">
        <v>66</v>
      </c>
      <c r="B10" s="14">
        <v>14.612609191036841</v>
      </c>
      <c r="C10" s="45">
        <v>5.8528078130449943</v>
      </c>
    </row>
    <row r="11" spans="1:3" x14ac:dyDescent="0.35">
      <c r="A11" s="28" t="s">
        <v>67</v>
      </c>
      <c r="B11" s="14">
        <v>3.9403721990125331</v>
      </c>
      <c r="C11" s="45">
        <v>3.4670387164283225</v>
      </c>
    </row>
    <row r="12" spans="1:3" x14ac:dyDescent="0.35">
      <c r="A12" s="28" t="s">
        <v>68</v>
      </c>
      <c r="B12" s="14">
        <v>1.3672616786935055</v>
      </c>
      <c r="C12" s="45">
        <v>1.206836414370422</v>
      </c>
    </row>
    <row r="13" spans="1:3" x14ac:dyDescent="0.35">
      <c r="A13" s="28" t="s">
        <v>69</v>
      </c>
      <c r="B13" s="14">
        <v>100</v>
      </c>
      <c r="C13" s="45">
        <v>100</v>
      </c>
    </row>
    <row r="14" spans="1:3" x14ac:dyDescent="0.35">
      <c r="A14" s="34" t="s">
        <v>70</v>
      </c>
      <c r="B14" s="35">
        <v>1367</v>
      </c>
      <c r="C14" s="44">
        <v>1414</v>
      </c>
    </row>
    <row r="16" spans="1:3" x14ac:dyDescent="0.35">
      <c r="A16" s="6" t="s">
        <v>82</v>
      </c>
    </row>
    <row r="17" spans="1:1" x14ac:dyDescent="0.35">
      <c r="A17" s="6" t="s">
        <v>73</v>
      </c>
    </row>
    <row r="18" spans="1:1" x14ac:dyDescent="0.35">
      <c r="A18" s="6" t="s">
        <v>74</v>
      </c>
    </row>
  </sheetData>
  <hyperlinks>
    <hyperlink ref="A1" location="Index!A1" display="Back to Index" xr:uid="{E62F3888-6E49-4A9F-AB65-86236E1E62F7}"/>
  </hyperlinks>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A2D20-4774-4E88-8560-00B71FA2B141}">
  <dimension ref="A1:G19"/>
  <sheetViews>
    <sheetView showGridLines="0" topLeftCell="A4" workbookViewId="0">
      <selection activeCell="C22" sqref="C22"/>
    </sheetView>
  </sheetViews>
  <sheetFormatPr defaultColWidth="9.1796875" defaultRowHeight="15.5" x14ac:dyDescent="0.35"/>
  <cols>
    <col min="1" max="1" width="33.1796875" style="6" customWidth="1"/>
    <col min="2" max="2" width="24.7265625" style="6" customWidth="1"/>
    <col min="3" max="3" width="23.08984375" style="6" customWidth="1"/>
    <col min="4" max="4" width="34.54296875" style="6" customWidth="1"/>
    <col min="5" max="5" width="26.7265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284</v>
      </c>
    </row>
    <row r="4" spans="1:7" x14ac:dyDescent="0.35">
      <c r="A4" s="6" t="s">
        <v>281</v>
      </c>
    </row>
    <row r="6" spans="1:7" x14ac:dyDescent="0.35">
      <c r="A6" s="31" t="s">
        <v>62</v>
      </c>
      <c r="B6" s="32" t="s">
        <v>75</v>
      </c>
      <c r="C6" s="32" t="s">
        <v>80</v>
      </c>
      <c r="D6" s="32" t="s">
        <v>77</v>
      </c>
      <c r="E6" s="32" t="s">
        <v>78</v>
      </c>
      <c r="F6" s="32" t="s">
        <v>76</v>
      </c>
      <c r="G6" s="33" t="s">
        <v>79</v>
      </c>
    </row>
    <row r="7" spans="1:7" x14ac:dyDescent="0.35">
      <c r="A7" s="28" t="s">
        <v>63</v>
      </c>
      <c r="B7" s="19">
        <v>1096.4684</v>
      </c>
      <c r="C7" s="19">
        <v>3605</v>
      </c>
      <c r="D7" s="16">
        <v>3.2878284499580652</v>
      </c>
      <c r="E7" s="19">
        <v>819.07500000000005</v>
      </c>
      <c r="F7" s="19">
        <v>3000</v>
      </c>
      <c r="G7" s="29">
        <v>3.6626682538229098</v>
      </c>
    </row>
    <row r="8" spans="1:7" x14ac:dyDescent="0.35">
      <c r="A8" s="28" t="s">
        <v>64</v>
      </c>
      <c r="B8" s="19">
        <v>1504.52</v>
      </c>
      <c r="C8" s="19">
        <v>1445</v>
      </c>
      <c r="D8" s="16">
        <v>0.96043920984765907</v>
      </c>
      <c r="E8" s="19">
        <v>972.75</v>
      </c>
      <c r="F8" s="19">
        <v>0</v>
      </c>
      <c r="G8" s="29">
        <v>0</v>
      </c>
    </row>
    <row r="9" spans="1:7" x14ac:dyDescent="0.35">
      <c r="A9" s="28" t="s">
        <v>65</v>
      </c>
      <c r="B9" s="19">
        <v>13361.984999999999</v>
      </c>
      <c r="C9" s="19">
        <v>14476</v>
      </c>
      <c r="D9" s="16">
        <v>1.0833719690599863</v>
      </c>
      <c r="E9" s="19">
        <v>11879.829999999998</v>
      </c>
      <c r="F9" s="19">
        <v>13500</v>
      </c>
      <c r="G9" s="29">
        <v>1.1363798976921389</v>
      </c>
    </row>
    <row r="10" spans="1:7" x14ac:dyDescent="0.35">
      <c r="A10" s="28" t="s">
        <v>66</v>
      </c>
      <c r="B10" s="19">
        <v>-1286.624</v>
      </c>
      <c r="C10" s="19">
        <v>-1813</v>
      </c>
      <c r="D10" s="16">
        <v>1.4091140846121322</v>
      </c>
      <c r="E10" s="19">
        <v>0</v>
      </c>
      <c r="F10" s="19">
        <v>0</v>
      </c>
      <c r="G10" s="29">
        <v>0</v>
      </c>
    </row>
    <row r="11" spans="1:7" x14ac:dyDescent="0.35">
      <c r="A11" s="28" t="s">
        <v>67</v>
      </c>
      <c r="B11" s="19">
        <v>2558.9809999999998</v>
      </c>
      <c r="C11" s="19">
        <v>1586</v>
      </c>
      <c r="D11" s="16">
        <v>0.61977795067646069</v>
      </c>
      <c r="E11" s="19">
        <v>505.83</v>
      </c>
      <c r="F11" s="19">
        <v>0</v>
      </c>
      <c r="G11" s="29">
        <v>0</v>
      </c>
    </row>
    <row r="12" spans="1:7" x14ac:dyDescent="0.35">
      <c r="A12" s="28" t="s">
        <v>68</v>
      </c>
      <c r="B12" s="19">
        <v>220.48999999999998</v>
      </c>
      <c r="C12" s="19">
        <v>260</v>
      </c>
      <c r="D12" s="16">
        <v>1.1791918000816364</v>
      </c>
      <c r="E12" s="19">
        <v>0</v>
      </c>
      <c r="F12" s="19">
        <v>0</v>
      </c>
      <c r="G12" s="29">
        <v>0</v>
      </c>
    </row>
    <row r="13" spans="1:7" x14ac:dyDescent="0.35">
      <c r="A13" s="28" t="s">
        <v>69</v>
      </c>
      <c r="B13" s="19">
        <v>17902.076400000002</v>
      </c>
      <c r="C13" s="19">
        <v>19558</v>
      </c>
      <c r="D13" s="16">
        <v>1.0924989684436828</v>
      </c>
      <c r="E13" s="19">
        <v>16187.775</v>
      </c>
      <c r="F13" s="19">
        <v>18350</v>
      </c>
      <c r="G13" s="29">
        <v>1.1335714760058131</v>
      </c>
    </row>
    <row r="14" spans="1:7" x14ac:dyDescent="0.35">
      <c r="A14" s="34" t="s">
        <v>70</v>
      </c>
      <c r="B14" s="35">
        <v>529</v>
      </c>
      <c r="C14" s="37">
        <v>739</v>
      </c>
      <c r="D14" s="40" t="s">
        <v>21</v>
      </c>
      <c r="E14" s="37">
        <v>529</v>
      </c>
      <c r="F14" s="37">
        <v>739</v>
      </c>
      <c r="G14" s="41" t="s">
        <v>21</v>
      </c>
    </row>
    <row r="16" spans="1:7" x14ac:dyDescent="0.35">
      <c r="A16" s="6" t="s">
        <v>71</v>
      </c>
    </row>
    <row r="17" spans="1:1" x14ac:dyDescent="0.35">
      <c r="A17" s="6" t="s">
        <v>72</v>
      </c>
    </row>
    <row r="18" spans="1:1" x14ac:dyDescent="0.35">
      <c r="A18" s="6" t="s">
        <v>86</v>
      </c>
    </row>
    <row r="19" spans="1:1" x14ac:dyDescent="0.35">
      <c r="A19" s="6" t="s">
        <v>74</v>
      </c>
    </row>
  </sheetData>
  <hyperlinks>
    <hyperlink ref="A1" location="Index!A1" display="Back to Index" xr:uid="{D51A902D-AE89-499A-9D92-57CFE5BADA91}"/>
  </hyperlinks>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4DAE0-E971-4C00-A5F3-CE5BD07775DB}">
  <dimension ref="A1:G19"/>
  <sheetViews>
    <sheetView showGridLines="0" topLeftCell="A4" workbookViewId="0">
      <selection activeCell="D12" sqref="D12"/>
    </sheetView>
  </sheetViews>
  <sheetFormatPr defaultColWidth="9.1796875" defaultRowHeight="15.5" x14ac:dyDescent="0.35"/>
  <cols>
    <col min="1" max="1" width="33.453125" style="6" customWidth="1"/>
    <col min="2" max="2" width="24.7265625" style="6" customWidth="1"/>
    <col min="3" max="3" width="23.08984375" style="6" customWidth="1"/>
    <col min="4" max="4" width="34.54296875" style="6" customWidth="1"/>
    <col min="5" max="5" width="26.7265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285</v>
      </c>
    </row>
    <row r="4" spans="1:7" x14ac:dyDescent="0.35">
      <c r="A4" s="6" t="s">
        <v>283</v>
      </c>
    </row>
    <row r="6" spans="1:7" x14ac:dyDescent="0.35">
      <c r="A6" s="31" t="s">
        <v>62</v>
      </c>
      <c r="B6" s="32" t="s">
        <v>75</v>
      </c>
      <c r="C6" s="32" t="s">
        <v>80</v>
      </c>
      <c r="D6" s="32" t="s">
        <v>77</v>
      </c>
      <c r="E6" s="32" t="s">
        <v>78</v>
      </c>
      <c r="F6" s="32" t="s">
        <v>76</v>
      </c>
      <c r="G6" s="33" t="s">
        <v>79</v>
      </c>
    </row>
    <row r="7" spans="1:7" x14ac:dyDescent="0.35">
      <c r="A7" s="28" t="s">
        <v>63</v>
      </c>
      <c r="B7" s="19">
        <v>399.476</v>
      </c>
      <c r="C7" s="19">
        <v>2410</v>
      </c>
      <c r="D7" s="16">
        <v>6.0329031030650153</v>
      </c>
      <c r="E7" s="19">
        <v>0</v>
      </c>
      <c r="F7" s="19">
        <v>1505</v>
      </c>
      <c r="G7" s="29">
        <v>0</v>
      </c>
    </row>
    <row r="8" spans="1:7" x14ac:dyDescent="0.35">
      <c r="A8" s="28" t="s">
        <v>64</v>
      </c>
      <c r="B8" s="19">
        <v>1504.52</v>
      </c>
      <c r="C8" s="19">
        <v>1445</v>
      </c>
      <c r="D8" s="16">
        <v>0.96043920984765907</v>
      </c>
      <c r="E8" s="19">
        <v>972.75</v>
      </c>
      <c r="F8" s="19">
        <v>0</v>
      </c>
      <c r="G8" s="29">
        <v>0</v>
      </c>
    </row>
    <row r="9" spans="1:7" x14ac:dyDescent="0.35">
      <c r="A9" s="28" t="s">
        <v>65</v>
      </c>
      <c r="B9" s="19">
        <v>13361.984999999999</v>
      </c>
      <c r="C9" s="19">
        <v>14476</v>
      </c>
      <c r="D9" s="16">
        <v>1.0833719690599863</v>
      </c>
      <c r="E9" s="19">
        <v>11879.829999999998</v>
      </c>
      <c r="F9" s="19">
        <v>13500</v>
      </c>
      <c r="G9" s="29">
        <v>1.1363798976921389</v>
      </c>
    </row>
    <row r="10" spans="1:7" x14ac:dyDescent="0.35">
      <c r="A10" s="28" t="s">
        <v>66</v>
      </c>
      <c r="B10" s="19">
        <v>-1040.194</v>
      </c>
      <c r="C10" s="19">
        <v>-1510</v>
      </c>
      <c r="D10" s="16">
        <v>1.451652287938596</v>
      </c>
      <c r="E10" s="19">
        <v>0</v>
      </c>
      <c r="F10" s="19">
        <v>0</v>
      </c>
      <c r="G10" s="29">
        <v>0</v>
      </c>
    </row>
    <row r="11" spans="1:7" x14ac:dyDescent="0.35">
      <c r="A11" s="28" t="s">
        <v>67</v>
      </c>
      <c r="B11" s="19">
        <v>2558.9809999999998</v>
      </c>
      <c r="C11" s="19">
        <v>1586</v>
      </c>
      <c r="D11" s="16">
        <v>0.61977795067646069</v>
      </c>
      <c r="E11" s="19">
        <v>505.83</v>
      </c>
      <c r="F11" s="19">
        <v>0</v>
      </c>
      <c r="G11" s="29">
        <v>0</v>
      </c>
    </row>
    <row r="12" spans="1:7" x14ac:dyDescent="0.35">
      <c r="A12" s="28" t="s">
        <v>68</v>
      </c>
      <c r="B12" s="19">
        <v>220.48999999999998</v>
      </c>
      <c r="C12" s="19">
        <v>260</v>
      </c>
      <c r="D12" s="16">
        <v>1.1791918000816364</v>
      </c>
      <c r="E12" s="19">
        <v>0</v>
      </c>
      <c r="F12" s="19">
        <v>0</v>
      </c>
      <c r="G12" s="29">
        <v>0</v>
      </c>
    </row>
    <row r="13" spans="1:7" x14ac:dyDescent="0.35">
      <c r="A13" s="28" t="s">
        <v>69</v>
      </c>
      <c r="B13" s="19">
        <v>17452.432000000001</v>
      </c>
      <c r="C13" s="19">
        <v>18666</v>
      </c>
      <c r="D13" s="16">
        <v>1.0695357529540868</v>
      </c>
      <c r="E13" s="19">
        <v>15580.860999999999</v>
      </c>
      <c r="F13" s="19">
        <v>17490</v>
      </c>
      <c r="G13" s="29">
        <v>1.1225310334262015</v>
      </c>
    </row>
    <row r="14" spans="1:7" x14ac:dyDescent="0.35">
      <c r="A14" s="34" t="s">
        <v>70</v>
      </c>
      <c r="B14" s="37">
        <v>529</v>
      </c>
      <c r="C14" s="37">
        <v>739</v>
      </c>
      <c r="D14" s="36" t="s">
        <v>21</v>
      </c>
      <c r="E14" s="37">
        <v>529</v>
      </c>
      <c r="F14" s="37">
        <v>739</v>
      </c>
      <c r="G14" s="38" t="s">
        <v>21</v>
      </c>
    </row>
    <row r="16" spans="1:7" x14ac:dyDescent="0.35">
      <c r="A16" s="6" t="s">
        <v>71</v>
      </c>
    </row>
    <row r="17" spans="1:1" x14ac:dyDescent="0.35">
      <c r="A17" s="6" t="s">
        <v>81</v>
      </c>
    </row>
    <row r="18" spans="1:1" x14ac:dyDescent="0.35">
      <c r="A18" s="6" t="s">
        <v>86</v>
      </c>
    </row>
    <row r="19" spans="1:1" x14ac:dyDescent="0.35">
      <c r="A19" s="6" t="s">
        <v>74</v>
      </c>
    </row>
  </sheetData>
  <hyperlinks>
    <hyperlink ref="A1" location="Index!A1" display="Back to Index" xr:uid="{90C45D73-517C-4214-B669-E648A0F1641A}"/>
  </hyperlinks>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0891F-A3F9-4ED4-97F4-BA9E517C24DB}">
  <dimension ref="A1:C18"/>
  <sheetViews>
    <sheetView showGridLines="0" workbookViewId="0">
      <selection activeCell="C9" sqref="C9"/>
    </sheetView>
  </sheetViews>
  <sheetFormatPr defaultColWidth="9.1796875" defaultRowHeight="15.5" x14ac:dyDescent="0.35"/>
  <cols>
    <col min="1" max="1" width="32.453125" style="6" customWidth="1"/>
    <col min="2" max="3" width="32.6328125" style="6" customWidth="1"/>
    <col min="4" max="16384" width="9.1796875" style="6"/>
  </cols>
  <sheetData>
    <row r="1" spans="1:3" x14ac:dyDescent="0.35">
      <c r="A1" s="20" t="s">
        <v>307</v>
      </c>
    </row>
    <row r="2" spans="1:3" s="5" customFormat="1" x14ac:dyDescent="0.35">
      <c r="A2" s="5" t="s">
        <v>286</v>
      </c>
    </row>
    <row r="4" spans="1:3" x14ac:dyDescent="0.35">
      <c r="A4" s="6" t="s">
        <v>281</v>
      </c>
    </row>
    <row r="6" spans="1:3" ht="51" customHeight="1" x14ac:dyDescent="0.35">
      <c r="A6" s="31" t="s">
        <v>62</v>
      </c>
      <c r="B6" s="32" t="s">
        <v>83</v>
      </c>
      <c r="C6" s="33" t="s">
        <v>84</v>
      </c>
    </row>
    <row r="7" spans="1:3" x14ac:dyDescent="0.35">
      <c r="A7" s="28" t="s">
        <v>63</v>
      </c>
      <c r="B7" s="19">
        <v>7.1909468557513252</v>
      </c>
      <c r="C7" s="42">
        <v>18.432355046528276</v>
      </c>
    </row>
    <row r="8" spans="1:3" x14ac:dyDescent="0.35">
      <c r="A8" s="28" t="s">
        <v>64</v>
      </c>
      <c r="B8" s="19">
        <v>8.3082652915055153</v>
      </c>
      <c r="C8" s="42">
        <v>7.3882810103282539</v>
      </c>
    </row>
    <row r="9" spans="1:3" x14ac:dyDescent="0.35">
      <c r="A9" s="28" t="s">
        <v>65</v>
      </c>
      <c r="B9" s="19">
        <v>76.256983240223462</v>
      </c>
      <c r="C9" s="42">
        <v>74.015748031496059</v>
      </c>
    </row>
    <row r="10" spans="1:3" x14ac:dyDescent="0.35">
      <c r="A10" s="28" t="s">
        <v>66</v>
      </c>
      <c r="B10" s="19">
        <v>-7.1049992837702334</v>
      </c>
      <c r="C10" s="42">
        <v>-9.2698639942734431</v>
      </c>
    </row>
    <row r="11" spans="1:3" x14ac:dyDescent="0.35">
      <c r="A11" s="28" t="s">
        <v>67</v>
      </c>
      <c r="B11" s="19">
        <v>14.131213293224468</v>
      </c>
      <c r="C11" s="42">
        <v>8.1092136210246437</v>
      </c>
    </row>
    <row r="12" spans="1:3" x14ac:dyDescent="0.35">
      <c r="A12" s="28" t="s">
        <v>68</v>
      </c>
      <c r="B12" s="19">
        <v>1.2175906030654633</v>
      </c>
      <c r="C12" s="42">
        <v>1.3293792821351875</v>
      </c>
    </row>
    <row r="13" spans="1:3" x14ac:dyDescent="0.35">
      <c r="A13" s="28" t="s">
        <v>69</v>
      </c>
      <c r="B13" s="19">
        <v>100</v>
      </c>
      <c r="C13" s="42">
        <v>100</v>
      </c>
    </row>
    <row r="14" spans="1:3" x14ac:dyDescent="0.35">
      <c r="A14" s="34" t="s">
        <v>70</v>
      </c>
      <c r="B14" s="35">
        <v>529</v>
      </c>
      <c r="C14" s="44">
        <v>739</v>
      </c>
    </row>
    <row r="16" spans="1:3" x14ac:dyDescent="0.35">
      <c r="A16" s="6" t="s">
        <v>82</v>
      </c>
    </row>
    <row r="17" spans="1:1" x14ac:dyDescent="0.35">
      <c r="A17" s="6" t="s">
        <v>86</v>
      </c>
    </row>
    <row r="18" spans="1:1" x14ac:dyDescent="0.35">
      <c r="A18" s="6" t="s">
        <v>74</v>
      </c>
    </row>
  </sheetData>
  <hyperlinks>
    <hyperlink ref="A1" location="Index!A1" display="Back to Index" xr:uid="{010D6EE0-1CFC-4C6E-A82A-A4BD2B2BCA47}"/>
  </hyperlinks>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14E85-0843-48B1-9FD1-3A3253CEEE17}">
  <dimension ref="A1:C18"/>
  <sheetViews>
    <sheetView showGridLines="0" topLeftCell="A4" workbookViewId="0">
      <selection activeCell="C21" sqref="C21"/>
    </sheetView>
  </sheetViews>
  <sheetFormatPr defaultColWidth="9.1796875" defaultRowHeight="15.5" x14ac:dyDescent="0.35"/>
  <cols>
    <col min="1" max="1" width="33.81640625" style="6" customWidth="1"/>
    <col min="2" max="3" width="32.6328125" style="6" customWidth="1"/>
    <col min="4" max="16384" width="9.1796875" style="6"/>
  </cols>
  <sheetData>
    <row r="1" spans="1:3" x14ac:dyDescent="0.35">
      <c r="A1" s="20" t="s">
        <v>307</v>
      </c>
    </row>
    <row r="2" spans="1:3" x14ac:dyDescent="0.35">
      <c r="A2" s="5" t="s">
        <v>287</v>
      </c>
    </row>
    <row r="4" spans="1:3" x14ac:dyDescent="0.35">
      <c r="A4" s="6" t="s">
        <v>283</v>
      </c>
    </row>
    <row r="6" spans="1:3" ht="39.75" customHeight="1" x14ac:dyDescent="0.35">
      <c r="A6" s="31" t="s">
        <v>62</v>
      </c>
      <c r="B6" s="32" t="s">
        <v>83</v>
      </c>
      <c r="C6" s="33" t="s">
        <v>84</v>
      </c>
    </row>
    <row r="7" spans="1:3" x14ac:dyDescent="0.35">
      <c r="A7" s="28" t="s">
        <v>63</v>
      </c>
      <c r="B7" s="19">
        <v>2.2889417360285371</v>
      </c>
      <c r="C7" s="42">
        <v>12.911175399121397</v>
      </c>
    </row>
    <row r="8" spans="1:3" x14ac:dyDescent="0.35">
      <c r="A8" s="28" t="s">
        <v>64</v>
      </c>
      <c r="B8" s="19">
        <v>8.6206896551724146</v>
      </c>
      <c r="C8" s="42">
        <v>7.7413479052823311</v>
      </c>
    </row>
    <row r="9" spans="1:3" x14ac:dyDescent="0.35">
      <c r="A9" s="28" t="s">
        <v>65</v>
      </c>
      <c r="B9" s="19">
        <v>79.124554102259211</v>
      </c>
      <c r="C9" s="42">
        <v>77.552769741776501</v>
      </c>
    </row>
    <row r="10" spans="1:3" x14ac:dyDescent="0.35">
      <c r="A10" s="28" t="s">
        <v>66</v>
      </c>
      <c r="B10" s="19">
        <v>-5.9601664684898932</v>
      </c>
      <c r="C10" s="42">
        <v>-8.0895746276652734</v>
      </c>
    </row>
    <row r="11" spans="1:3" x14ac:dyDescent="0.35">
      <c r="A11" s="28" t="s">
        <v>67</v>
      </c>
      <c r="B11" s="19">
        <v>14.662604042806182</v>
      </c>
      <c r="C11" s="42">
        <v>8.4967320261437909</v>
      </c>
    </row>
    <row r="12" spans="1:3" x14ac:dyDescent="0.35">
      <c r="A12" s="28" t="s">
        <v>68</v>
      </c>
      <c r="B12" s="19">
        <v>1.2633769322235433</v>
      </c>
      <c r="C12" s="42">
        <v>1.3929068895317689</v>
      </c>
    </row>
    <row r="13" spans="1:3" x14ac:dyDescent="0.35">
      <c r="A13" s="28" t="s">
        <v>69</v>
      </c>
      <c r="B13" s="19">
        <v>100</v>
      </c>
      <c r="C13" s="42">
        <v>100</v>
      </c>
    </row>
    <row r="14" spans="1:3" x14ac:dyDescent="0.35">
      <c r="A14" s="34" t="s">
        <v>70</v>
      </c>
      <c r="B14" s="35">
        <v>529</v>
      </c>
      <c r="C14" s="44">
        <v>739</v>
      </c>
    </row>
    <row r="16" spans="1:3" x14ac:dyDescent="0.35">
      <c r="A16" s="6" t="s">
        <v>71</v>
      </c>
    </row>
    <row r="17" spans="1:1" x14ac:dyDescent="0.35">
      <c r="A17" s="6" t="s">
        <v>86</v>
      </c>
    </row>
    <row r="18" spans="1:1" x14ac:dyDescent="0.35">
      <c r="A18" s="6" t="s">
        <v>74</v>
      </c>
    </row>
  </sheetData>
  <hyperlinks>
    <hyperlink ref="A1" location="Index!A1" display="Back to Index" xr:uid="{3ADE47E5-7A16-471F-ACD8-DED5C25857C8}"/>
  </hyperlinks>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A665F-6A7B-44D8-9E42-C4D99388CC74}">
  <dimension ref="A1:J38"/>
  <sheetViews>
    <sheetView showGridLines="0" topLeftCell="A2" workbookViewId="0">
      <selection activeCell="B32" sqref="B32"/>
    </sheetView>
  </sheetViews>
  <sheetFormatPr defaultColWidth="9.1796875" defaultRowHeight="15.5" x14ac:dyDescent="0.35"/>
  <cols>
    <col min="1" max="1" width="30.54296875" style="6" customWidth="1"/>
    <col min="2" max="2" width="30" style="6" customWidth="1"/>
    <col min="3" max="3" width="23.90625" style="6" customWidth="1"/>
    <col min="4" max="4" width="23.08984375" style="6" customWidth="1"/>
    <col min="5" max="5" width="34.54296875" style="6" customWidth="1"/>
    <col min="6" max="6" width="25.90625" style="6" customWidth="1"/>
    <col min="7" max="7" width="25.08984375" style="6" customWidth="1"/>
    <col min="8" max="8" width="36.54296875" style="6" customWidth="1"/>
    <col min="9" max="10" width="39.08984375" style="6" customWidth="1"/>
    <col min="11" max="16384" width="9.1796875" style="6"/>
  </cols>
  <sheetData>
    <row r="1" spans="1:10" x14ac:dyDescent="0.35">
      <c r="A1" s="20" t="s">
        <v>307</v>
      </c>
    </row>
    <row r="2" spans="1:10" x14ac:dyDescent="0.35">
      <c r="A2" s="5" t="s">
        <v>288</v>
      </c>
    </row>
    <row r="4" spans="1:10" x14ac:dyDescent="0.35">
      <c r="A4" s="6" t="s">
        <v>281</v>
      </c>
    </row>
    <row r="7" spans="1:10" x14ac:dyDescent="0.35">
      <c r="A7" s="31" t="s">
        <v>117</v>
      </c>
      <c r="B7" s="32" t="s">
        <v>118</v>
      </c>
      <c r="C7" s="32" t="s">
        <v>119</v>
      </c>
      <c r="D7" s="32" t="s">
        <v>80</v>
      </c>
      <c r="E7" s="32" t="s">
        <v>77</v>
      </c>
      <c r="F7" s="32" t="s">
        <v>120</v>
      </c>
      <c r="G7" s="32" t="s">
        <v>76</v>
      </c>
      <c r="H7" s="32" t="s">
        <v>79</v>
      </c>
      <c r="I7" s="32" t="s">
        <v>121</v>
      </c>
      <c r="J7" s="33" t="s">
        <v>122</v>
      </c>
    </row>
    <row r="8" spans="1:10" x14ac:dyDescent="0.35">
      <c r="A8" s="28" t="s">
        <v>123</v>
      </c>
      <c r="B8" s="15" t="s">
        <v>129</v>
      </c>
      <c r="C8" s="19">
        <v>19333.993200000001</v>
      </c>
      <c r="D8" s="19">
        <v>21166</v>
      </c>
      <c r="E8" s="16">
        <v>1.0947557383024216</v>
      </c>
      <c r="F8" s="19">
        <v>18842.451000000001</v>
      </c>
      <c r="G8" s="19">
        <v>20717</v>
      </c>
      <c r="H8" s="16">
        <v>1.0994854119562258</v>
      </c>
      <c r="I8" s="19">
        <v>1367</v>
      </c>
      <c r="J8" s="42">
        <v>1414</v>
      </c>
    </row>
    <row r="9" spans="1:10" x14ac:dyDescent="0.35">
      <c r="A9" s="28" t="s">
        <v>87</v>
      </c>
      <c r="B9" s="15" t="s">
        <v>88</v>
      </c>
      <c r="C9" s="19">
        <v>18530.1911</v>
      </c>
      <c r="D9" s="19">
        <v>20917</v>
      </c>
      <c r="E9" s="16">
        <v>1.1288064913696438</v>
      </c>
      <c r="F9" s="19">
        <v>18656.044900000001</v>
      </c>
      <c r="G9" s="19">
        <v>20389</v>
      </c>
      <c r="H9" s="16">
        <v>1.092889736773736</v>
      </c>
      <c r="I9" s="19">
        <v>600</v>
      </c>
      <c r="J9" s="42">
        <v>491</v>
      </c>
    </row>
    <row r="10" spans="1:10" x14ac:dyDescent="0.35">
      <c r="A10" s="28" t="s">
        <v>87</v>
      </c>
      <c r="B10" s="15" t="s">
        <v>89</v>
      </c>
      <c r="C10" s="19">
        <v>19912.208300000002</v>
      </c>
      <c r="D10" s="19">
        <v>21343</v>
      </c>
      <c r="E10" s="16">
        <v>1.0718549986241355</v>
      </c>
      <c r="F10" s="19">
        <v>19285.313900000001</v>
      </c>
      <c r="G10" s="19">
        <v>21083</v>
      </c>
      <c r="H10" s="16">
        <v>1.0932152885517721</v>
      </c>
      <c r="I10" s="19">
        <v>765</v>
      </c>
      <c r="J10" s="42">
        <v>920</v>
      </c>
    </row>
    <row r="11" spans="1:10" x14ac:dyDescent="0.35">
      <c r="A11" s="28" t="s">
        <v>90</v>
      </c>
      <c r="B11" s="15" t="s">
        <v>91</v>
      </c>
      <c r="C11" s="19">
        <v>18648.9211</v>
      </c>
      <c r="D11" s="19">
        <v>20613</v>
      </c>
      <c r="E11" s="16">
        <v>1.1053186342238319</v>
      </c>
      <c r="F11" s="19">
        <v>18778.336800000001</v>
      </c>
      <c r="G11" s="19">
        <v>20960</v>
      </c>
      <c r="H11" s="16">
        <v>1.1161797886168492</v>
      </c>
      <c r="I11" s="19">
        <v>603</v>
      </c>
      <c r="J11" s="42">
        <v>510</v>
      </c>
    </row>
    <row r="12" spans="1:10" x14ac:dyDescent="0.35">
      <c r="A12" s="28" t="s">
        <v>90</v>
      </c>
      <c r="B12" s="15" t="s">
        <v>92</v>
      </c>
      <c r="C12" s="19">
        <v>19210.513999999999</v>
      </c>
      <c r="D12" s="19">
        <v>21430</v>
      </c>
      <c r="E12" s="16">
        <v>1.1155349617402222</v>
      </c>
      <c r="F12" s="19">
        <v>18759.34</v>
      </c>
      <c r="G12" s="19">
        <v>20888</v>
      </c>
      <c r="H12" s="16">
        <v>1.1134720091431789</v>
      </c>
      <c r="I12" s="19">
        <v>554</v>
      </c>
      <c r="J12" s="42">
        <v>596</v>
      </c>
    </row>
    <row r="13" spans="1:10" x14ac:dyDescent="0.35">
      <c r="A13" s="28" t="s">
        <v>90</v>
      </c>
      <c r="B13" s="15" t="s">
        <v>93</v>
      </c>
      <c r="C13" s="19">
        <v>21189.7431</v>
      </c>
      <c r="D13" s="19">
        <v>21566</v>
      </c>
      <c r="E13" s="16">
        <v>1.0177565578886136</v>
      </c>
      <c r="F13" s="19">
        <v>19388.609</v>
      </c>
      <c r="G13" s="19">
        <v>19388</v>
      </c>
      <c r="H13" s="16">
        <v>0.9999685898044568</v>
      </c>
      <c r="I13" s="19">
        <v>210</v>
      </c>
      <c r="J13" s="42">
        <v>308</v>
      </c>
    </row>
    <row r="14" spans="1:10" x14ac:dyDescent="0.35">
      <c r="A14" s="28" t="s">
        <v>94</v>
      </c>
      <c r="B14" s="15" t="s">
        <v>95</v>
      </c>
      <c r="C14" s="19">
        <v>19461.034299999999</v>
      </c>
      <c r="D14" s="19">
        <v>21187</v>
      </c>
      <c r="E14" s="16">
        <v>1.0886882821022519</v>
      </c>
      <c r="F14" s="19">
        <v>18952.869900000002</v>
      </c>
      <c r="G14" s="19">
        <v>20822</v>
      </c>
      <c r="H14" s="16">
        <v>1.0986198981928323</v>
      </c>
      <c r="I14" s="19">
        <v>1246</v>
      </c>
      <c r="J14" s="42">
        <v>1259</v>
      </c>
    </row>
    <row r="15" spans="1:10" x14ac:dyDescent="0.35">
      <c r="A15" s="28" t="s">
        <v>94</v>
      </c>
      <c r="B15" s="15" t="s">
        <v>96</v>
      </c>
      <c r="C15" s="24">
        <v>19011.047600000002</v>
      </c>
      <c r="D15" s="19">
        <v>18771</v>
      </c>
      <c r="E15" s="16">
        <v>0.98737325764204587</v>
      </c>
      <c r="F15" s="24">
        <v>19655.751500000002</v>
      </c>
      <c r="G15" s="19">
        <v>19450</v>
      </c>
      <c r="H15" s="16">
        <v>0.9895322496318697</v>
      </c>
      <c r="I15" s="19">
        <v>43</v>
      </c>
      <c r="J15" s="42">
        <v>65</v>
      </c>
    </row>
    <row r="16" spans="1:10" x14ac:dyDescent="0.35">
      <c r="A16" s="28" t="s">
        <v>94</v>
      </c>
      <c r="B16" s="15" t="s">
        <v>97</v>
      </c>
      <c r="C16" s="21" t="s">
        <v>98</v>
      </c>
      <c r="D16" s="21" t="s">
        <v>98</v>
      </c>
      <c r="E16" s="17" t="s">
        <v>21</v>
      </c>
      <c r="F16" s="21" t="s">
        <v>98</v>
      </c>
      <c r="G16" s="21" t="s">
        <v>98</v>
      </c>
      <c r="H16" s="17" t="s">
        <v>21</v>
      </c>
      <c r="I16" s="19">
        <v>22</v>
      </c>
      <c r="J16" s="42">
        <v>18</v>
      </c>
    </row>
    <row r="17" spans="1:10" x14ac:dyDescent="0.35">
      <c r="A17" s="28" t="s">
        <v>94</v>
      </c>
      <c r="B17" s="15" t="s">
        <v>99</v>
      </c>
      <c r="C17" s="19">
        <v>19069.225300000002</v>
      </c>
      <c r="D17" s="19">
        <v>22602</v>
      </c>
      <c r="E17" s="16">
        <v>1.1852605255023128</v>
      </c>
      <c r="F17" s="19">
        <v>18177.563000000002</v>
      </c>
      <c r="G17" s="19">
        <v>21350</v>
      </c>
      <c r="H17" s="16">
        <v>1.1745248799302743</v>
      </c>
      <c r="I17" s="19">
        <v>52</v>
      </c>
      <c r="J17" s="42">
        <v>70</v>
      </c>
    </row>
    <row r="18" spans="1:10" x14ac:dyDescent="0.35">
      <c r="A18" s="28" t="s">
        <v>100</v>
      </c>
      <c r="B18" s="15" t="s">
        <v>101</v>
      </c>
      <c r="C18" s="19">
        <v>19293.625</v>
      </c>
      <c r="D18" s="19">
        <v>21523</v>
      </c>
      <c r="E18" s="16">
        <v>1.1155498253956941</v>
      </c>
      <c r="F18" s="19">
        <v>18837.701799999999</v>
      </c>
      <c r="G18" s="19">
        <v>21388</v>
      </c>
      <c r="H18" s="16">
        <v>1.1353826611694215</v>
      </c>
      <c r="I18" s="19">
        <v>532</v>
      </c>
      <c r="J18" s="42">
        <v>478</v>
      </c>
    </row>
    <row r="19" spans="1:10" x14ac:dyDescent="0.35">
      <c r="A19" s="28" t="s">
        <v>100</v>
      </c>
      <c r="B19" s="15" t="s">
        <v>102</v>
      </c>
      <c r="C19" s="19">
        <v>20522.480500000001</v>
      </c>
      <c r="D19" s="19">
        <v>20942</v>
      </c>
      <c r="E19" s="16">
        <v>1.0204419490129373</v>
      </c>
      <c r="F19" s="19">
        <v>20290.957000000002</v>
      </c>
      <c r="G19" s="19">
        <v>20650</v>
      </c>
      <c r="H19" s="16">
        <v>1.0176947297261534</v>
      </c>
      <c r="I19" s="19">
        <v>248</v>
      </c>
      <c r="J19" s="42">
        <v>240</v>
      </c>
    </row>
    <row r="20" spans="1:10" x14ac:dyDescent="0.35">
      <c r="A20" s="28" t="s">
        <v>100</v>
      </c>
      <c r="B20" s="15" t="s">
        <v>103</v>
      </c>
      <c r="C20" s="19">
        <v>19557.205600000001</v>
      </c>
      <c r="D20" s="19">
        <v>22243</v>
      </c>
      <c r="E20" s="16">
        <v>1.1373301715455708</v>
      </c>
      <c r="F20" s="19">
        <v>18656.044900000001</v>
      </c>
      <c r="G20" s="19">
        <v>20970</v>
      </c>
      <c r="H20" s="16">
        <v>1.1240324577049019</v>
      </c>
      <c r="I20" s="19">
        <v>347</v>
      </c>
      <c r="J20" s="42">
        <v>405</v>
      </c>
    </row>
    <row r="21" spans="1:10" x14ac:dyDescent="0.35">
      <c r="A21" s="28" t="s">
        <v>58</v>
      </c>
      <c r="B21" s="15" t="s">
        <v>104</v>
      </c>
      <c r="C21" s="19">
        <v>19258.006000000001</v>
      </c>
      <c r="D21" s="19">
        <v>21128</v>
      </c>
      <c r="E21" s="16">
        <v>1.0971021610440872</v>
      </c>
      <c r="F21" s="19">
        <v>18954.057199999999</v>
      </c>
      <c r="G21" s="19">
        <v>21085</v>
      </c>
      <c r="H21" s="16">
        <v>1.1124267367938512</v>
      </c>
      <c r="I21" s="19">
        <v>690</v>
      </c>
      <c r="J21" s="42">
        <v>698</v>
      </c>
    </row>
    <row r="22" spans="1:10" x14ac:dyDescent="0.35">
      <c r="A22" s="28" t="s">
        <v>58</v>
      </c>
      <c r="B22" s="15" t="s">
        <v>105</v>
      </c>
      <c r="C22" s="19">
        <v>19412.355</v>
      </c>
      <c r="D22" s="19">
        <v>21233</v>
      </c>
      <c r="E22" s="16">
        <v>1.0937879510239741</v>
      </c>
      <c r="F22" s="19">
        <v>18729.657500000001</v>
      </c>
      <c r="G22" s="19">
        <v>20220</v>
      </c>
      <c r="H22" s="16">
        <v>1.0795712628487732</v>
      </c>
      <c r="I22" s="19">
        <v>673</v>
      </c>
      <c r="J22" s="42">
        <v>700</v>
      </c>
    </row>
    <row r="23" spans="1:10" x14ac:dyDescent="0.35">
      <c r="A23" s="28" t="s">
        <v>106</v>
      </c>
      <c r="B23" s="15" t="s">
        <v>107</v>
      </c>
      <c r="C23" s="19">
        <v>18443.518199999999</v>
      </c>
      <c r="D23" s="19">
        <v>18035</v>
      </c>
      <c r="E23" s="16">
        <v>0.97785031057686167</v>
      </c>
      <c r="F23" s="19">
        <v>16858.472700000002</v>
      </c>
      <c r="G23" s="19">
        <v>17460</v>
      </c>
      <c r="H23" s="16">
        <v>1.0356810080429171</v>
      </c>
      <c r="I23" s="19">
        <v>71</v>
      </c>
      <c r="J23" s="42">
        <v>111</v>
      </c>
    </row>
    <row r="24" spans="1:10" x14ac:dyDescent="0.35">
      <c r="A24" s="28" t="s">
        <v>106</v>
      </c>
      <c r="B24" s="15" t="s">
        <v>108</v>
      </c>
      <c r="C24" s="24">
        <v>31735.341700000001</v>
      </c>
      <c r="D24" s="19">
        <v>28492</v>
      </c>
      <c r="E24" s="16">
        <v>0.89780032209327054</v>
      </c>
      <c r="F24" s="24">
        <v>30109.928</v>
      </c>
      <c r="G24" s="19">
        <v>29954</v>
      </c>
      <c r="H24" s="16">
        <v>0.99482137585981611</v>
      </c>
      <c r="I24" s="19">
        <v>45</v>
      </c>
      <c r="J24" s="42">
        <v>96</v>
      </c>
    </row>
    <row r="25" spans="1:10" x14ac:dyDescent="0.35">
      <c r="A25" s="28" t="s">
        <v>106</v>
      </c>
      <c r="B25" s="15" t="s">
        <v>109</v>
      </c>
      <c r="C25" s="19">
        <v>16717.184000000001</v>
      </c>
      <c r="D25" s="19">
        <v>18420</v>
      </c>
      <c r="E25" s="16">
        <v>1.1018602176060273</v>
      </c>
      <c r="F25" s="19">
        <v>15685.4203</v>
      </c>
      <c r="G25" s="19">
        <v>17663</v>
      </c>
      <c r="H25" s="16">
        <v>1.126077571539476</v>
      </c>
      <c r="I25" s="19">
        <v>112</v>
      </c>
      <c r="J25" s="42">
        <v>106</v>
      </c>
    </row>
    <row r="26" spans="1:10" x14ac:dyDescent="0.35">
      <c r="A26" s="28" t="s">
        <v>106</v>
      </c>
      <c r="B26" s="15" t="s">
        <v>110</v>
      </c>
      <c r="C26" s="19">
        <v>19100.095099999999</v>
      </c>
      <c r="D26" s="19">
        <v>21180</v>
      </c>
      <c r="E26" s="16">
        <v>1.1088950023081299</v>
      </c>
      <c r="F26" s="19">
        <v>19097.720499999999</v>
      </c>
      <c r="G26" s="19">
        <v>21035</v>
      </c>
      <c r="H26" s="16">
        <v>1.1014403525279366</v>
      </c>
      <c r="I26" s="19">
        <v>1139</v>
      </c>
      <c r="J26" s="42">
        <v>1101</v>
      </c>
    </row>
    <row r="27" spans="1:10" x14ac:dyDescent="0.35">
      <c r="A27" s="28" t="s">
        <v>111</v>
      </c>
      <c r="B27" s="15" t="s">
        <v>104</v>
      </c>
      <c r="C27" s="19">
        <v>17658.712899999999</v>
      </c>
      <c r="D27" s="19">
        <v>18849</v>
      </c>
      <c r="E27" s="16">
        <v>1.0674050881703843</v>
      </c>
      <c r="F27" s="19">
        <v>17239.596000000001</v>
      </c>
      <c r="G27" s="19">
        <v>18738</v>
      </c>
      <c r="H27" s="16">
        <v>1.0869164219393539</v>
      </c>
      <c r="I27" s="19">
        <v>371</v>
      </c>
      <c r="J27" s="42">
        <v>380</v>
      </c>
    </row>
    <row r="28" spans="1:10" x14ac:dyDescent="0.35">
      <c r="A28" s="28" t="s">
        <v>111</v>
      </c>
      <c r="B28" s="15" t="s">
        <v>105</v>
      </c>
      <c r="C28" s="19">
        <v>19827.91</v>
      </c>
      <c r="D28" s="19">
        <v>21838</v>
      </c>
      <c r="E28" s="16">
        <v>1.1013767966467469</v>
      </c>
      <c r="F28" s="19">
        <v>19576.202400000002</v>
      </c>
      <c r="G28" s="19">
        <v>21249</v>
      </c>
      <c r="H28" s="16">
        <v>1.0854505672663048</v>
      </c>
      <c r="I28" s="19">
        <v>996</v>
      </c>
      <c r="J28" s="42">
        <v>1031</v>
      </c>
    </row>
    <row r="29" spans="1:10" x14ac:dyDescent="0.35">
      <c r="A29" s="28" t="s">
        <v>124</v>
      </c>
      <c r="B29" s="15" t="s">
        <v>112</v>
      </c>
      <c r="C29" s="21" t="s">
        <v>98</v>
      </c>
      <c r="D29" s="21" t="s">
        <v>98</v>
      </c>
      <c r="E29" s="17" t="s">
        <v>21</v>
      </c>
      <c r="F29" s="21" t="s">
        <v>98</v>
      </c>
      <c r="G29" s="21" t="s">
        <v>98</v>
      </c>
      <c r="H29" s="17" t="s">
        <v>21</v>
      </c>
      <c r="I29" s="19">
        <v>18</v>
      </c>
      <c r="J29" s="42">
        <v>26</v>
      </c>
    </row>
    <row r="30" spans="1:10" x14ac:dyDescent="0.35">
      <c r="A30" s="28" t="s">
        <v>124</v>
      </c>
      <c r="B30" s="15" t="s">
        <v>113</v>
      </c>
      <c r="C30" s="19">
        <v>19324.4948</v>
      </c>
      <c r="D30" s="19">
        <v>21055</v>
      </c>
      <c r="E30" s="16">
        <v>1.0895498287489513</v>
      </c>
      <c r="F30" s="19">
        <v>18824.641500000002</v>
      </c>
      <c r="G30" s="19">
        <v>20603</v>
      </c>
      <c r="H30" s="16">
        <v>1.0944697140713144</v>
      </c>
      <c r="I30" s="19">
        <v>1349</v>
      </c>
      <c r="J30" s="42">
        <v>1388</v>
      </c>
    </row>
    <row r="31" spans="1:10" x14ac:dyDescent="0.35">
      <c r="A31" s="28" t="s">
        <v>125</v>
      </c>
      <c r="B31" s="15" t="s">
        <v>105</v>
      </c>
      <c r="C31" s="21" t="s">
        <v>21</v>
      </c>
      <c r="D31" s="21">
        <v>20676</v>
      </c>
      <c r="E31" s="17" t="s">
        <v>21</v>
      </c>
      <c r="F31" s="21" t="s">
        <v>21</v>
      </c>
      <c r="G31" s="21">
        <v>20350</v>
      </c>
      <c r="H31" s="17" t="s">
        <v>21</v>
      </c>
      <c r="I31" s="21" t="s">
        <v>21</v>
      </c>
      <c r="J31" s="42">
        <v>802</v>
      </c>
    </row>
    <row r="32" spans="1:10" x14ac:dyDescent="0.35">
      <c r="A32" s="34" t="s">
        <v>125</v>
      </c>
      <c r="B32" s="46" t="s">
        <v>104</v>
      </c>
      <c r="C32" s="37" t="s">
        <v>21</v>
      </c>
      <c r="D32" s="37">
        <v>21909</v>
      </c>
      <c r="E32" s="36" t="s">
        <v>21</v>
      </c>
      <c r="F32" s="37" t="s">
        <v>21</v>
      </c>
      <c r="G32" s="37">
        <v>21550</v>
      </c>
      <c r="H32" s="36" t="s">
        <v>21</v>
      </c>
      <c r="I32" s="37" t="s">
        <v>21</v>
      </c>
      <c r="J32" s="44">
        <v>597</v>
      </c>
    </row>
    <row r="35" spans="1:1" x14ac:dyDescent="0.35">
      <c r="A35" s="6" t="s">
        <v>115</v>
      </c>
    </row>
    <row r="36" spans="1:1" x14ac:dyDescent="0.35">
      <c r="A36" s="6" t="s">
        <v>126</v>
      </c>
    </row>
    <row r="37" spans="1:1" x14ac:dyDescent="0.35">
      <c r="A37" s="6" t="s">
        <v>73</v>
      </c>
    </row>
    <row r="38" spans="1:1" x14ac:dyDescent="0.35">
      <c r="A38" s="6" t="s">
        <v>116</v>
      </c>
    </row>
  </sheetData>
  <hyperlinks>
    <hyperlink ref="A1" location="Index!A1" display="Back to Index" xr:uid="{492E6D66-4B04-47EE-B83F-155CB5E04BD7}"/>
  </hyperlinks>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905B1-36FB-469F-A76A-74C7E95F04A3}">
  <dimension ref="A1:J37"/>
  <sheetViews>
    <sheetView showGridLines="0" topLeftCell="A16" workbookViewId="0">
      <selection activeCell="E28" sqref="E28"/>
    </sheetView>
  </sheetViews>
  <sheetFormatPr defaultColWidth="9.1796875" defaultRowHeight="15.5" x14ac:dyDescent="0.35"/>
  <cols>
    <col min="1" max="1" width="28.7265625" style="6" customWidth="1"/>
    <col min="2" max="2" width="29.81640625" style="6" customWidth="1"/>
    <col min="3" max="3" width="23.90625" style="6" customWidth="1"/>
    <col min="4" max="4" width="23.08984375" style="6" customWidth="1"/>
    <col min="5" max="5" width="34.54296875" style="6" customWidth="1"/>
    <col min="6" max="6" width="25.90625" style="6" customWidth="1"/>
    <col min="7" max="7" width="25.08984375" style="6" customWidth="1"/>
    <col min="8" max="8" width="36.54296875" style="6" customWidth="1"/>
    <col min="9" max="10" width="39.08984375" style="6" customWidth="1"/>
    <col min="11" max="16384" width="9.1796875" style="6"/>
  </cols>
  <sheetData>
    <row r="1" spans="1:10" x14ac:dyDescent="0.35">
      <c r="A1" s="20" t="s">
        <v>307</v>
      </c>
    </row>
    <row r="2" spans="1:10" x14ac:dyDescent="0.35">
      <c r="A2" s="5" t="s">
        <v>289</v>
      </c>
      <c r="B2" s="5"/>
    </row>
    <row r="4" spans="1:10" x14ac:dyDescent="0.35">
      <c r="A4" s="6" t="s">
        <v>283</v>
      </c>
    </row>
    <row r="7" spans="1:10" ht="51.65" customHeight="1" x14ac:dyDescent="0.35">
      <c r="A7" s="31" t="s">
        <v>117</v>
      </c>
      <c r="B7" s="32" t="s">
        <v>118</v>
      </c>
      <c r="C7" s="32" t="s">
        <v>119</v>
      </c>
      <c r="D7" s="32" t="s">
        <v>80</v>
      </c>
      <c r="E7" s="32" t="s">
        <v>77</v>
      </c>
      <c r="F7" s="32" t="s">
        <v>120</v>
      </c>
      <c r="G7" s="32" t="s">
        <v>76</v>
      </c>
      <c r="H7" s="32" t="s">
        <v>79</v>
      </c>
      <c r="I7" s="32" t="s">
        <v>121</v>
      </c>
      <c r="J7" s="33" t="s">
        <v>122</v>
      </c>
    </row>
    <row r="8" spans="1:10" x14ac:dyDescent="0.35">
      <c r="A8" s="28" t="s">
        <v>128</v>
      </c>
      <c r="B8" s="15" t="s">
        <v>129</v>
      </c>
      <c r="C8" s="19">
        <v>13660.003999999999</v>
      </c>
      <c r="D8" s="19">
        <v>14335</v>
      </c>
      <c r="E8" s="16">
        <v>1.0494140411671915</v>
      </c>
      <c r="F8" s="19">
        <v>12267.026</v>
      </c>
      <c r="G8" s="19">
        <v>13425</v>
      </c>
      <c r="H8" s="16">
        <v>1.0943972891228892</v>
      </c>
      <c r="I8" s="19">
        <v>1367</v>
      </c>
      <c r="J8" s="42">
        <v>1414</v>
      </c>
    </row>
    <row r="9" spans="1:10" x14ac:dyDescent="0.35">
      <c r="A9" s="28" t="s">
        <v>87</v>
      </c>
      <c r="B9" s="15" t="s">
        <v>88</v>
      </c>
      <c r="C9" s="19">
        <v>12226.819</v>
      </c>
      <c r="D9" s="19">
        <v>13675</v>
      </c>
      <c r="E9" s="16">
        <v>1.1184429899551143</v>
      </c>
      <c r="F9" s="19">
        <v>11589.992</v>
      </c>
      <c r="G9" s="19">
        <v>12500</v>
      </c>
      <c r="H9" s="16">
        <v>1.0785167064826273</v>
      </c>
      <c r="I9" s="19">
        <v>600</v>
      </c>
      <c r="J9" s="42">
        <v>491</v>
      </c>
    </row>
    <row r="10" spans="1:10" x14ac:dyDescent="0.35">
      <c r="A10" s="28" t="s">
        <v>87</v>
      </c>
      <c r="B10" s="15" t="s">
        <v>89</v>
      </c>
      <c r="C10" s="19">
        <v>14696.306999999999</v>
      </c>
      <c r="D10" s="19">
        <v>14802</v>
      </c>
      <c r="E10" s="16">
        <v>1.0071918067579835</v>
      </c>
      <c r="F10" s="19">
        <v>12970</v>
      </c>
      <c r="G10" s="19">
        <v>14071</v>
      </c>
      <c r="H10" s="16">
        <v>1.0848882035466461</v>
      </c>
      <c r="I10" s="19">
        <v>765</v>
      </c>
      <c r="J10" s="42">
        <v>920</v>
      </c>
    </row>
    <row r="11" spans="1:10" x14ac:dyDescent="0.35">
      <c r="A11" s="28" t="s">
        <v>90</v>
      </c>
      <c r="B11" s="15" t="s">
        <v>91</v>
      </c>
      <c r="C11" s="19">
        <v>12256.65</v>
      </c>
      <c r="D11" s="19">
        <v>13096</v>
      </c>
      <c r="E11" s="16">
        <v>1.0684811918427957</v>
      </c>
      <c r="F11" s="19">
        <v>11396.739</v>
      </c>
      <c r="G11" s="19">
        <v>12550</v>
      </c>
      <c r="H11" s="16">
        <v>1.1011921919068253</v>
      </c>
      <c r="I11" s="19">
        <v>603</v>
      </c>
      <c r="J11" s="42">
        <v>510</v>
      </c>
    </row>
    <row r="12" spans="1:10" x14ac:dyDescent="0.35">
      <c r="A12" s="28" t="s">
        <v>90</v>
      </c>
      <c r="B12" s="15" t="s">
        <v>92</v>
      </c>
      <c r="C12" s="19">
        <v>13238.478999999999</v>
      </c>
      <c r="D12" s="19">
        <v>14102</v>
      </c>
      <c r="E12" s="16">
        <v>1.065228112685755</v>
      </c>
      <c r="F12" s="19">
        <v>11997.25</v>
      </c>
      <c r="G12" s="19">
        <v>13400</v>
      </c>
      <c r="H12" s="16">
        <v>1.1169226281022735</v>
      </c>
      <c r="I12" s="19">
        <v>554</v>
      </c>
      <c r="J12" s="42">
        <v>596</v>
      </c>
    </row>
    <row r="13" spans="1:10" x14ac:dyDescent="0.35">
      <c r="A13" s="28" t="s">
        <v>90</v>
      </c>
      <c r="B13" s="15" t="s">
        <v>93</v>
      </c>
      <c r="C13" s="19">
        <v>17832.452999999998</v>
      </c>
      <c r="D13" s="19">
        <v>17164</v>
      </c>
      <c r="E13" s="16">
        <v>0.96251480376816367</v>
      </c>
      <c r="F13" s="19">
        <v>15781.895999999999</v>
      </c>
      <c r="G13" s="19">
        <v>15535</v>
      </c>
      <c r="H13" s="16">
        <v>0.98435574534263826</v>
      </c>
      <c r="I13" s="19">
        <v>210</v>
      </c>
      <c r="J13" s="42">
        <v>308</v>
      </c>
    </row>
    <row r="14" spans="1:10" x14ac:dyDescent="0.35">
      <c r="A14" s="28" t="s">
        <v>94</v>
      </c>
      <c r="B14" s="15" t="s">
        <v>95</v>
      </c>
      <c r="C14" s="19">
        <v>13728.744999999999</v>
      </c>
      <c r="D14" s="19">
        <v>14382</v>
      </c>
      <c r="E14" s="16">
        <v>1.0475830092262621</v>
      </c>
      <c r="F14" s="19">
        <v>12372.082999999999</v>
      </c>
      <c r="G14" s="19">
        <v>13405</v>
      </c>
      <c r="H14" s="16">
        <v>1.0834877198932469</v>
      </c>
      <c r="I14" s="19">
        <v>1246</v>
      </c>
      <c r="J14" s="42">
        <v>1259</v>
      </c>
    </row>
    <row r="15" spans="1:10" x14ac:dyDescent="0.35">
      <c r="A15" s="28" t="s">
        <v>94</v>
      </c>
      <c r="B15" s="15" t="s">
        <v>96</v>
      </c>
      <c r="C15" s="24">
        <v>13267.012999999999</v>
      </c>
      <c r="D15" s="19">
        <v>12156</v>
      </c>
      <c r="E15" s="16">
        <v>0.91625748765000836</v>
      </c>
      <c r="F15" s="24">
        <v>10508.294</v>
      </c>
      <c r="G15" s="19">
        <v>11040</v>
      </c>
      <c r="H15" s="16">
        <v>1.0505986985137645</v>
      </c>
      <c r="I15" s="19">
        <v>43</v>
      </c>
      <c r="J15" s="42">
        <v>65</v>
      </c>
    </row>
    <row r="16" spans="1:10" x14ac:dyDescent="0.35">
      <c r="A16" s="28" t="s">
        <v>94</v>
      </c>
      <c r="B16" s="15" t="s">
        <v>97</v>
      </c>
      <c r="C16" s="21" t="s">
        <v>98</v>
      </c>
      <c r="D16" s="21" t="s">
        <v>98</v>
      </c>
      <c r="E16" s="17" t="s">
        <v>21</v>
      </c>
      <c r="F16" s="21" t="s">
        <v>98</v>
      </c>
      <c r="G16" s="21" t="s">
        <v>98</v>
      </c>
      <c r="H16" s="17" t="s">
        <v>21</v>
      </c>
      <c r="I16" s="19">
        <v>22</v>
      </c>
      <c r="J16" s="42">
        <v>18</v>
      </c>
    </row>
    <row r="17" spans="1:10" x14ac:dyDescent="0.35">
      <c r="A17" s="28" t="s">
        <v>94</v>
      </c>
      <c r="B17" s="15" t="s">
        <v>99</v>
      </c>
      <c r="C17" s="19">
        <v>12735.242999999999</v>
      </c>
      <c r="D17" s="19">
        <v>15097</v>
      </c>
      <c r="E17" s="16">
        <v>1.1854504857111876</v>
      </c>
      <c r="F17" s="19">
        <v>11673</v>
      </c>
      <c r="G17" s="19">
        <v>15040</v>
      </c>
      <c r="H17" s="16">
        <v>1.2884434164310803</v>
      </c>
      <c r="I17" s="19">
        <v>52</v>
      </c>
      <c r="J17" s="42">
        <v>70</v>
      </c>
    </row>
    <row r="18" spans="1:10" x14ac:dyDescent="0.35">
      <c r="A18" s="28" t="s">
        <v>100</v>
      </c>
      <c r="B18" s="15" t="s">
        <v>101</v>
      </c>
      <c r="C18" s="19">
        <v>13231.993999999999</v>
      </c>
      <c r="D18" s="19">
        <v>14454</v>
      </c>
      <c r="E18" s="16">
        <v>1.0923523695672777</v>
      </c>
      <c r="F18" s="19">
        <v>12126.949999999999</v>
      </c>
      <c r="G18" s="19">
        <v>13651</v>
      </c>
      <c r="H18" s="16">
        <v>1.125674633770239</v>
      </c>
      <c r="I18" s="19">
        <v>532</v>
      </c>
      <c r="J18" s="42">
        <v>478</v>
      </c>
    </row>
    <row r="19" spans="1:10" x14ac:dyDescent="0.35">
      <c r="A19" s="28" t="s">
        <v>100</v>
      </c>
      <c r="B19" s="15" t="s">
        <v>102</v>
      </c>
      <c r="C19" s="19">
        <v>15235.858999999999</v>
      </c>
      <c r="D19" s="19">
        <v>14021</v>
      </c>
      <c r="E19" s="16">
        <v>0.92026317649697342</v>
      </c>
      <c r="F19" s="19">
        <v>13592.56</v>
      </c>
      <c r="G19" s="19">
        <v>13015</v>
      </c>
      <c r="H19" s="16">
        <v>0.95750910792374655</v>
      </c>
      <c r="I19" s="19">
        <v>248</v>
      </c>
      <c r="J19" s="42">
        <v>240</v>
      </c>
    </row>
    <row r="20" spans="1:10" x14ac:dyDescent="0.35">
      <c r="A20" s="28" t="s">
        <v>100</v>
      </c>
      <c r="B20" s="15" t="s">
        <v>103</v>
      </c>
      <c r="C20" s="19">
        <v>13944.046999999999</v>
      </c>
      <c r="D20" s="19">
        <v>15664</v>
      </c>
      <c r="E20" s="16">
        <v>1.1233467586562209</v>
      </c>
      <c r="F20" s="19">
        <v>12182.721</v>
      </c>
      <c r="G20" s="19">
        <v>14550</v>
      </c>
      <c r="H20" s="16">
        <v>1.1943144721117722</v>
      </c>
      <c r="I20" s="19">
        <v>347</v>
      </c>
      <c r="J20" s="42">
        <v>405</v>
      </c>
    </row>
    <row r="21" spans="1:10" x14ac:dyDescent="0.35">
      <c r="A21" s="28" t="s">
        <v>58</v>
      </c>
      <c r="B21" s="15" t="s">
        <v>104</v>
      </c>
      <c r="C21" s="19">
        <v>13186.599</v>
      </c>
      <c r="D21" s="19">
        <v>13945</v>
      </c>
      <c r="E21" s="16">
        <v>1.057513009988398</v>
      </c>
      <c r="F21" s="19">
        <v>11851.985999999999</v>
      </c>
      <c r="G21" s="19">
        <v>13945</v>
      </c>
      <c r="H21" s="16">
        <v>1.1765960574033754</v>
      </c>
      <c r="I21" s="19">
        <v>690</v>
      </c>
      <c r="J21" s="42">
        <v>698</v>
      </c>
    </row>
    <row r="22" spans="1:10" x14ac:dyDescent="0.35">
      <c r="A22" s="28" t="s">
        <v>58</v>
      </c>
      <c r="B22" s="15" t="s">
        <v>105</v>
      </c>
      <c r="C22" s="19">
        <v>14145.081999999999</v>
      </c>
      <c r="D22" s="19">
        <v>14781</v>
      </c>
      <c r="E22" s="16">
        <v>1.0449568266907185</v>
      </c>
      <c r="F22" s="19">
        <v>12831.221</v>
      </c>
      <c r="G22" s="19">
        <v>14781</v>
      </c>
      <c r="H22" s="16">
        <v>1.1519558427058501</v>
      </c>
      <c r="I22" s="19">
        <v>673</v>
      </c>
      <c r="J22" s="42">
        <v>700</v>
      </c>
    </row>
    <row r="23" spans="1:10" x14ac:dyDescent="0.35">
      <c r="A23" s="28" t="s">
        <v>106</v>
      </c>
      <c r="B23" s="15" t="s">
        <v>107</v>
      </c>
      <c r="C23" s="19">
        <v>16519.888999999999</v>
      </c>
      <c r="D23" s="19">
        <v>15008</v>
      </c>
      <c r="E23" s="16">
        <v>0.90848068046946329</v>
      </c>
      <c r="F23" s="19">
        <v>14634.050999999999</v>
      </c>
      <c r="G23" s="19">
        <v>15008</v>
      </c>
      <c r="H23" s="16">
        <v>1.0255533481467298</v>
      </c>
      <c r="I23" s="19">
        <v>71</v>
      </c>
      <c r="J23" s="42">
        <v>111</v>
      </c>
    </row>
    <row r="24" spans="1:10" x14ac:dyDescent="0.35">
      <c r="A24" s="28" t="s">
        <v>106</v>
      </c>
      <c r="B24" s="15" t="s">
        <v>108</v>
      </c>
      <c r="C24" s="24">
        <v>28142.305999999997</v>
      </c>
      <c r="D24" s="19">
        <v>23162</v>
      </c>
      <c r="E24" s="16">
        <v>0.8230313464717498</v>
      </c>
      <c r="F24" s="24">
        <v>27445.816999999999</v>
      </c>
      <c r="G24" s="19">
        <v>23162</v>
      </c>
      <c r="H24" s="16">
        <v>0.84391730805462994</v>
      </c>
      <c r="I24" s="19">
        <v>45</v>
      </c>
      <c r="J24" s="42">
        <v>96</v>
      </c>
    </row>
    <row r="25" spans="1:10" x14ac:dyDescent="0.35">
      <c r="A25" s="28" t="s">
        <v>106</v>
      </c>
      <c r="B25" s="15" t="s">
        <v>109</v>
      </c>
      <c r="C25" s="19">
        <v>14086.716999999999</v>
      </c>
      <c r="D25" s="19">
        <v>14185</v>
      </c>
      <c r="E25" s="16">
        <v>1.006976998260134</v>
      </c>
      <c r="F25" s="19">
        <v>12802.687</v>
      </c>
      <c r="G25" s="19">
        <v>14185</v>
      </c>
      <c r="H25" s="16">
        <v>1.1079705377472713</v>
      </c>
      <c r="I25" s="19">
        <v>112</v>
      </c>
      <c r="J25" s="42">
        <v>106</v>
      </c>
    </row>
    <row r="26" spans="1:10" x14ac:dyDescent="0.35">
      <c r="A26" s="28" t="s">
        <v>106</v>
      </c>
      <c r="B26" s="15" t="s">
        <v>110</v>
      </c>
      <c r="C26" s="19">
        <v>12759.885999999999</v>
      </c>
      <c r="D26" s="19">
        <v>13698</v>
      </c>
      <c r="E26" s="16">
        <v>1.0735205628012665</v>
      </c>
      <c r="F26" s="19">
        <v>11809.184999999999</v>
      </c>
      <c r="G26" s="19">
        <v>13698</v>
      </c>
      <c r="H26" s="16">
        <v>1.1599445685709895</v>
      </c>
      <c r="I26" s="19">
        <v>1139</v>
      </c>
      <c r="J26" s="42">
        <v>1101</v>
      </c>
    </row>
    <row r="27" spans="1:10" x14ac:dyDescent="0.35">
      <c r="A27" s="28" t="s">
        <v>111</v>
      </c>
      <c r="B27" s="15" t="s">
        <v>104</v>
      </c>
      <c r="C27" s="19">
        <v>12234.600999999999</v>
      </c>
      <c r="D27" s="19">
        <v>12315</v>
      </c>
      <c r="E27" s="16">
        <v>1.0065714443813902</v>
      </c>
      <c r="F27" s="19">
        <v>11439.539999999999</v>
      </c>
      <c r="G27" s="19">
        <v>12315</v>
      </c>
      <c r="H27" s="16">
        <v>1.0765293010033621</v>
      </c>
      <c r="I27" s="19">
        <v>371</v>
      </c>
      <c r="J27" s="42">
        <v>380</v>
      </c>
    </row>
    <row r="28" spans="1:10" x14ac:dyDescent="0.35">
      <c r="A28" s="28" t="s">
        <v>111</v>
      </c>
      <c r="B28" s="15" t="s">
        <v>105</v>
      </c>
      <c r="C28" s="19">
        <v>14080.232</v>
      </c>
      <c r="D28" s="19">
        <v>14924</v>
      </c>
      <c r="E28" s="16">
        <v>1.05992571713307</v>
      </c>
      <c r="F28" s="19">
        <v>12606.84</v>
      </c>
      <c r="G28" s="19">
        <v>14924</v>
      </c>
      <c r="H28" s="16">
        <v>1.1838018091766056</v>
      </c>
      <c r="I28" s="19">
        <v>996</v>
      </c>
      <c r="J28" s="42">
        <v>1031</v>
      </c>
    </row>
    <row r="29" spans="1:10" x14ac:dyDescent="0.35">
      <c r="A29" s="28" t="s">
        <v>124</v>
      </c>
      <c r="B29" s="15" t="s">
        <v>112</v>
      </c>
      <c r="C29" s="21" t="s">
        <v>98</v>
      </c>
      <c r="D29" s="21" t="s">
        <v>98</v>
      </c>
      <c r="E29" s="17" t="s">
        <v>21</v>
      </c>
      <c r="F29" s="21" t="s">
        <v>98</v>
      </c>
      <c r="G29" s="21" t="s">
        <v>98</v>
      </c>
      <c r="H29" s="17" t="s">
        <v>21</v>
      </c>
      <c r="I29" s="19">
        <v>18</v>
      </c>
      <c r="J29" s="42">
        <v>26</v>
      </c>
    </row>
    <row r="30" spans="1:10" x14ac:dyDescent="0.35">
      <c r="A30" s="28" t="s">
        <v>124</v>
      </c>
      <c r="B30" s="15" t="s">
        <v>113</v>
      </c>
      <c r="C30" s="19">
        <v>13663.894999999999</v>
      </c>
      <c r="D30" s="19">
        <v>14255</v>
      </c>
      <c r="E30" s="16">
        <v>1.0432603587776401</v>
      </c>
      <c r="F30" s="19">
        <v>12191.8</v>
      </c>
      <c r="G30" s="19">
        <v>14255</v>
      </c>
      <c r="H30" s="16">
        <v>1.1692284978428125</v>
      </c>
      <c r="I30" s="19">
        <v>1349</v>
      </c>
      <c r="J30" s="42">
        <v>1388</v>
      </c>
    </row>
    <row r="31" spans="1:10" x14ac:dyDescent="0.35">
      <c r="A31" s="28" t="s">
        <v>114</v>
      </c>
      <c r="B31" s="15" t="s">
        <v>105</v>
      </c>
      <c r="C31" s="19">
        <v>10348</v>
      </c>
      <c r="D31" s="19">
        <v>13987</v>
      </c>
      <c r="E31" s="17" t="s">
        <v>21</v>
      </c>
      <c r="F31" s="21" t="s">
        <v>98</v>
      </c>
      <c r="G31" s="21">
        <v>13987</v>
      </c>
      <c r="H31" s="17" t="s">
        <v>21</v>
      </c>
      <c r="I31" s="19">
        <v>1072</v>
      </c>
      <c r="J31" s="42">
        <v>802</v>
      </c>
    </row>
    <row r="32" spans="1:10" x14ac:dyDescent="0.35">
      <c r="A32" s="34" t="s">
        <v>114</v>
      </c>
      <c r="B32" s="46" t="s">
        <v>104</v>
      </c>
      <c r="C32" s="35">
        <v>1222</v>
      </c>
      <c r="D32" s="35">
        <v>14865</v>
      </c>
      <c r="E32" s="36" t="s">
        <v>21</v>
      </c>
      <c r="F32" s="37" t="s">
        <v>98</v>
      </c>
      <c r="G32" s="37">
        <v>14865</v>
      </c>
      <c r="H32" s="36" t="s">
        <v>21</v>
      </c>
      <c r="I32" s="35">
        <v>283</v>
      </c>
      <c r="J32" s="44">
        <v>597</v>
      </c>
    </row>
    <row r="34" spans="1:1" x14ac:dyDescent="0.35">
      <c r="A34" s="6" t="s">
        <v>127</v>
      </c>
    </row>
    <row r="35" spans="1:1" x14ac:dyDescent="0.35">
      <c r="A35" s="6" t="s">
        <v>126</v>
      </c>
    </row>
    <row r="36" spans="1:1" x14ac:dyDescent="0.35">
      <c r="A36" s="6" t="s">
        <v>73</v>
      </c>
    </row>
    <row r="37" spans="1:1" x14ac:dyDescent="0.35">
      <c r="A37" s="6" t="s">
        <v>116</v>
      </c>
    </row>
  </sheetData>
  <hyperlinks>
    <hyperlink ref="A1" location="Index!A1" display="Back to Index" xr:uid="{575249AB-6E39-4BFE-9451-36F94622AE04}"/>
  </hyperlinks>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62927-AD31-468B-92EB-C6D94549481D}">
  <dimension ref="A1:J34"/>
  <sheetViews>
    <sheetView showGridLines="0" topLeftCell="A4" workbookViewId="0">
      <selection activeCell="B13" sqref="B13"/>
    </sheetView>
  </sheetViews>
  <sheetFormatPr defaultColWidth="9.1796875" defaultRowHeight="15.5" x14ac:dyDescent="0.35"/>
  <cols>
    <col min="1" max="1" width="23.90625" style="6" customWidth="1"/>
    <col min="2" max="2" width="40.54296875" style="6" customWidth="1"/>
    <col min="3" max="3" width="23.90625" style="6" customWidth="1"/>
    <col min="4" max="4" width="23.08984375" style="6" customWidth="1"/>
    <col min="5" max="5" width="34.54296875" style="6" customWidth="1"/>
    <col min="6" max="6" width="25.90625" style="6" customWidth="1"/>
    <col min="7" max="7" width="25.08984375" style="6" customWidth="1"/>
    <col min="8" max="8" width="36.54296875" style="6" customWidth="1"/>
    <col min="9" max="10" width="39.08984375" style="6" customWidth="1"/>
    <col min="11" max="16384" width="9.1796875" style="6"/>
  </cols>
  <sheetData>
    <row r="1" spans="1:10" x14ac:dyDescent="0.35">
      <c r="A1" s="20" t="s">
        <v>307</v>
      </c>
    </row>
    <row r="2" spans="1:10" x14ac:dyDescent="0.35">
      <c r="A2" s="5" t="s">
        <v>290</v>
      </c>
      <c r="B2" s="5"/>
    </row>
    <row r="4" spans="1:10" x14ac:dyDescent="0.35">
      <c r="A4" s="6" t="s">
        <v>281</v>
      </c>
    </row>
    <row r="7" spans="1:10" x14ac:dyDescent="0.35">
      <c r="A7" s="31" t="s">
        <v>155</v>
      </c>
      <c r="B7" s="32" t="s">
        <v>118</v>
      </c>
      <c r="C7" s="32" t="s">
        <v>119</v>
      </c>
      <c r="D7" s="32" t="s">
        <v>80</v>
      </c>
      <c r="E7" s="32" t="s">
        <v>77</v>
      </c>
      <c r="F7" s="32" t="s">
        <v>120</v>
      </c>
      <c r="G7" s="32" t="s">
        <v>76</v>
      </c>
      <c r="H7" s="32" t="s">
        <v>79</v>
      </c>
      <c r="I7" s="32" t="s">
        <v>121</v>
      </c>
      <c r="J7" s="33" t="s">
        <v>122</v>
      </c>
    </row>
    <row r="8" spans="1:10" x14ac:dyDescent="0.35">
      <c r="A8" s="28" t="s">
        <v>123</v>
      </c>
      <c r="B8" s="15" t="s">
        <v>129</v>
      </c>
      <c r="C8" s="19">
        <v>19333.993200000001</v>
      </c>
      <c r="D8" s="19">
        <v>21166</v>
      </c>
      <c r="E8" s="16">
        <v>1.0947557383024216</v>
      </c>
      <c r="F8" s="19">
        <v>18842.451000000001</v>
      </c>
      <c r="G8" s="19">
        <v>20717</v>
      </c>
      <c r="H8" s="16">
        <v>1.0994854119562258</v>
      </c>
      <c r="I8" s="19">
        <v>1367</v>
      </c>
      <c r="J8" s="42">
        <v>1414</v>
      </c>
    </row>
    <row r="9" spans="1:10" x14ac:dyDescent="0.35">
      <c r="A9" s="28" t="s">
        <v>131</v>
      </c>
      <c r="B9" s="15" t="s">
        <v>132</v>
      </c>
      <c r="C9" s="19">
        <v>19170.145800000002</v>
      </c>
      <c r="D9" s="19">
        <v>20609</v>
      </c>
      <c r="E9" s="16">
        <v>1.0750570295610375</v>
      </c>
      <c r="F9" s="19">
        <v>18702.349600000001</v>
      </c>
      <c r="G9" s="19">
        <v>20650</v>
      </c>
      <c r="H9" s="16">
        <v>1.1041393430053301</v>
      </c>
      <c r="I9" s="19">
        <v>455</v>
      </c>
      <c r="J9" s="42">
        <v>427</v>
      </c>
    </row>
    <row r="10" spans="1:10" x14ac:dyDescent="0.35">
      <c r="A10" s="28" t="s">
        <v>131</v>
      </c>
      <c r="B10" s="15" t="s">
        <v>133</v>
      </c>
      <c r="C10" s="19">
        <v>19679.497500000001</v>
      </c>
      <c r="D10" s="19">
        <v>21243</v>
      </c>
      <c r="E10" s="16">
        <v>1.0794482938398198</v>
      </c>
      <c r="F10" s="19">
        <v>19154.710900000002</v>
      </c>
      <c r="G10" s="19">
        <v>20725</v>
      </c>
      <c r="H10" s="16">
        <v>1.0819792639104775</v>
      </c>
      <c r="I10" s="19">
        <v>478</v>
      </c>
      <c r="J10" s="42">
        <v>487</v>
      </c>
    </row>
    <row r="11" spans="1:10" x14ac:dyDescent="0.35">
      <c r="A11" s="28" t="s">
        <v>131</v>
      </c>
      <c r="B11" s="15" t="s">
        <v>134</v>
      </c>
      <c r="C11" s="19">
        <v>19147.587100000001</v>
      </c>
      <c r="D11" s="19">
        <v>21624</v>
      </c>
      <c r="E11" s="16">
        <v>1.1293328964671481</v>
      </c>
      <c r="F11" s="19">
        <v>18824.641500000002</v>
      </c>
      <c r="G11" s="19">
        <v>20820</v>
      </c>
      <c r="H11" s="16">
        <v>1.1059971580335275</v>
      </c>
      <c r="I11" s="19">
        <v>433</v>
      </c>
      <c r="J11" s="42">
        <v>500</v>
      </c>
    </row>
    <row r="12" spans="1:10" x14ac:dyDescent="0.35">
      <c r="A12" s="28" t="s">
        <v>135</v>
      </c>
      <c r="B12" s="15" t="s">
        <v>136</v>
      </c>
      <c r="C12" s="19">
        <v>20460.740900000001</v>
      </c>
      <c r="D12" s="19">
        <v>19973</v>
      </c>
      <c r="E12" s="16">
        <v>0.97616210955488902</v>
      </c>
      <c r="F12" s="19">
        <v>20305.204600000001</v>
      </c>
      <c r="G12" s="19">
        <v>19299</v>
      </c>
      <c r="H12" s="16">
        <v>0.95044597580661661</v>
      </c>
      <c r="I12" s="19">
        <v>53</v>
      </c>
      <c r="J12" s="42">
        <v>100</v>
      </c>
    </row>
    <row r="13" spans="1:10" x14ac:dyDescent="0.35">
      <c r="A13" s="28" t="s">
        <v>135</v>
      </c>
      <c r="B13" s="15" t="s">
        <v>137</v>
      </c>
      <c r="C13" s="19">
        <v>19038.355500000001</v>
      </c>
      <c r="D13" s="19">
        <v>21282</v>
      </c>
      <c r="E13" s="16">
        <v>1.1178486503206644</v>
      </c>
      <c r="F13" s="19">
        <v>17332.205399999999</v>
      </c>
      <c r="G13" s="19">
        <v>19388</v>
      </c>
      <c r="H13" s="16">
        <v>1.118611253014576</v>
      </c>
      <c r="I13" s="19">
        <v>107</v>
      </c>
      <c r="J13" s="42">
        <v>182</v>
      </c>
    </row>
    <row r="14" spans="1:10" x14ac:dyDescent="0.35">
      <c r="A14" s="28" t="s">
        <v>135</v>
      </c>
      <c r="B14" s="15" t="s">
        <v>138</v>
      </c>
      <c r="C14" s="19">
        <v>19624.881700000002</v>
      </c>
      <c r="D14" s="19">
        <v>20875</v>
      </c>
      <c r="E14" s="16">
        <v>1.0637006795307202</v>
      </c>
      <c r="F14" s="19">
        <v>18904.190600000002</v>
      </c>
      <c r="G14" s="19">
        <v>20603</v>
      </c>
      <c r="H14" s="16">
        <v>1.0898641701168628</v>
      </c>
      <c r="I14" s="19">
        <v>451</v>
      </c>
      <c r="J14" s="42">
        <v>421</v>
      </c>
    </row>
    <row r="15" spans="1:10" x14ac:dyDescent="0.35">
      <c r="A15" s="28" t="s">
        <v>135</v>
      </c>
      <c r="B15" s="15" t="s">
        <v>139</v>
      </c>
      <c r="C15" s="19">
        <v>19970.385999999999</v>
      </c>
      <c r="D15" s="19">
        <v>22068</v>
      </c>
      <c r="E15" s="16">
        <v>1.1050362271415286</v>
      </c>
      <c r="F15" s="19">
        <v>19351.8027</v>
      </c>
      <c r="G15" s="19">
        <v>21533</v>
      </c>
      <c r="H15" s="16">
        <v>1.1127128740311103</v>
      </c>
      <c r="I15" s="19">
        <v>309</v>
      </c>
      <c r="J15" s="42">
        <v>284</v>
      </c>
    </row>
    <row r="16" spans="1:10" x14ac:dyDescent="0.35">
      <c r="A16" s="28" t="s">
        <v>135</v>
      </c>
      <c r="B16" s="15" t="s">
        <v>140</v>
      </c>
      <c r="C16" s="19">
        <v>18239.302599999999</v>
      </c>
      <c r="D16" s="19">
        <v>20710</v>
      </c>
      <c r="E16" s="16">
        <v>1.1354600805844408</v>
      </c>
      <c r="F16" s="19">
        <v>18284.420000000002</v>
      </c>
      <c r="G16" s="19">
        <v>21013</v>
      </c>
      <c r="H16" s="16">
        <v>1.1492297814204659</v>
      </c>
      <c r="I16" s="19">
        <v>288</v>
      </c>
      <c r="J16" s="42">
        <v>230</v>
      </c>
    </row>
    <row r="17" spans="1:10" x14ac:dyDescent="0.35">
      <c r="A17" s="28" t="s">
        <v>135</v>
      </c>
      <c r="B17" s="15" t="s">
        <v>141</v>
      </c>
      <c r="C17" s="19">
        <v>19352.990000000002</v>
      </c>
      <c r="D17" s="19">
        <v>21570</v>
      </c>
      <c r="E17" s="16">
        <v>1.1145564587177483</v>
      </c>
      <c r="F17" s="19">
        <v>18241.677200000002</v>
      </c>
      <c r="G17" s="19">
        <v>20950</v>
      </c>
      <c r="H17" s="16">
        <v>1.1484689576679932</v>
      </c>
      <c r="I17" s="19">
        <v>101</v>
      </c>
      <c r="J17" s="42">
        <v>116</v>
      </c>
    </row>
    <row r="18" spans="1:10" x14ac:dyDescent="0.35">
      <c r="A18" s="28" t="s">
        <v>135</v>
      </c>
      <c r="B18" s="15" t="s">
        <v>142</v>
      </c>
      <c r="C18" s="19">
        <v>18646.5465</v>
      </c>
      <c r="D18" s="19">
        <v>21852</v>
      </c>
      <c r="E18" s="16">
        <v>1.1719060148751941</v>
      </c>
      <c r="F18" s="19">
        <v>18177.563000000002</v>
      </c>
      <c r="G18" s="19">
        <v>21518</v>
      </c>
      <c r="H18" s="16">
        <v>1.1837670429198897</v>
      </c>
      <c r="I18" s="19">
        <v>58</v>
      </c>
      <c r="J18" s="42">
        <v>81</v>
      </c>
    </row>
    <row r="19" spans="1:10" x14ac:dyDescent="0.35">
      <c r="A19" s="28" t="s">
        <v>156</v>
      </c>
      <c r="B19" s="15" t="s">
        <v>144</v>
      </c>
      <c r="C19" s="19">
        <v>19565.5167</v>
      </c>
      <c r="D19" s="19">
        <v>22187</v>
      </c>
      <c r="E19" s="16">
        <v>1.1339848745216117</v>
      </c>
      <c r="F19" s="19">
        <v>20065.37</v>
      </c>
      <c r="G19" s="19">
        <v>21775</v>
      </c>
      <c r="H19" s="16">
        <v>1.0852030139489079</v>
      </c>
      <c r="I19" s="19">
        <v>446</v>
      </c>
      <c r="J19" s="42">
        <v>421</v>
      </c>
    </row>
    <row r="20" spans="1:10" x14ac:dyDescent="0.35">
      <c r="A20" s="28" t="s">
        <v>156</v>
      </c>
      <c r="B20" s="15" t="s">
        <v>145</v>
      </c>
      <c r="C20" s="19">
        <v>19057.352299999999</v>
      </c>
      <c r="D20" s="19">
        <v>20609</v>
      </c>
      <c r="E20" s="16">
        <v>1.0814198990276316</v>
      </c>
      <c r="F20" s="19">
        <v>18023.214</v>
      </c>
      <c r="G20" s="19">
        <v>20043</v>
      </c>
      <c r="H20" s="16">
        <v>1.1120658057991211</v>
      </c>
      <c r="I20" s="19">
        <v>770</v>
      </c>
      <c r="J20" s="42">
        <v>792</v>
      </c>
    </row>
    <row r="21" spans="1:10" x14ac:dyDescent="0.35">
      <c r="A21" s="28" t="s">
        <v>156</v>
      </c>
      <c r="B21" s="15" t="s">
        <v>257</v>
      </c>
      <c r="C21" s="19">
        <v>20596.093100000002</v>
      </c>
      <c r="D21" s="19">
        <v>19411</v>
      </c>
      <c r="E21" s="16">
        <v>0.94246029602575443</v>
      </c>
      <c r="F21" s="19">
        <v>18474.387999999999</v>
      </c>
      <c r="G21" s="19">
        <v>18705</v>
      </c>
      <c r="H21" s="16">
        <v>1.0124827950998974</v>
      </c>
      <c r="I21" s="19">
        <v>151</v>
      </c>
      <c r="J21" s="42">
        <v>201</v>
      </c>
    </row>
    <row r="22" spans="1:10" x14ac:dyDescent="0.35">
      <c r="A22" s="28" t="s">
        <v>146</v>
      </c>
      <c r="B22" s="15" t="s">
        <v>147</v>
      </c>
      <c r="C22" s="19">
        <v>20281.458600000002</v>
      </c>
      <c r="D22" s="19">
        <v>21276</v>
      </c>
      <c r="E22" s="16">
        <v>1.049036976068378</v>
      </c>
      <c r="F22" s="19">
        <v>18520.6927</v>
      </c>
      <c r="G22" s="19">
        <v>19900</v>
      </c>
      <c r="H22" s="16">
        <v>1.0744738505379985</v>
      </c>
      <c r="I22" s="19">
        <v>403</v>
      </c>
      <c r="J22" s="42">
        <v>527</v>
      </c>
    </row>
    <row r="23" spans="1:10" x14ac:dyDescent="0.35">
      <c r="A23" s="28" t="s">
        <v>146</v>
      </c>
      <c r="B23" s="15" t="s">
        <v>148</v>
      </c>
      <c r="C23" s="19">
        <v>18893.5049</v>
      </c>
      <c r="D23" s="19">
        <v>21107</v>
      </c>
      <c r="E23" s="16">
        <v>1.1171564043683604</v>
      </c>
      <c r="F23" s="19">
        <v>18954.057199999999</v>
      </c>
      <c r="G23" s="19">
        <v>21035</v>
      </c>
      <c r="H23" s="16">
        <v>1.1097887791538374</v>
      </c>
      <c r="I23" s="19">
        <v>964</v>
      </c>
      <c r="J23" s="42">
        <v>887</v>
      </c>
    </row>
    <row r="24" spans="1:10" x14ac:dyDescent="0.35">
      <c r="A24" s="28" t="s">
        <v>149</v>
      </c>
      <c r="B24" s="15" t="s">
        <v>150</v>
      </c>
      <c r="C24" s="21" t="s">
        <v>21</v>
      </c>
      <c r="D24" s="21">
        <v>21234</v>
      </c>
      <c r="E24" s="17" t="s">
        <v>21</v>
      </c>
      <c r="F24" s="21" t="s">
        <v>21</v>
      </c>
      <c r="G24" s="21">
        <v>20820</v>
      </c>
      <c r="H24" s="17" t="s">
        <v>21</v>
      </c>
      <c r="I24" s="21" t="s">
        <v>21</v>
      </c>
      <c r="J24" s="47">
        <v>1321</v>
      </c>
    </row>
    <row r="25" spans="1:10" x14ac:dyDescent="0.35">
      <c r="A25" s="28" t="s">
        <v>149</v>
      </c>
      <c r="B25" s="15" t="s">
        <v>48</v>
      </c>
      <c r="C25" s="21" t="s">
        <v>21</v>
      </c>
      <c r="D25" s="21">
        <v>20127</v>
      </c>
      <c r="E25" s="17" t="s">
        <v>21</v>
      </c>
      <c r="F25" s="21" t="s">
        <v>21</v>
      </c>
      <c r="G25" s="21">
        <v>19500</v>
      </c>
      <c r="H25" s="17" t="s">
        <v>21</v>
      </c>
      <c r="I25" s="21" t="s">
        <v>21</v>
      </c>
      <c r="J25" s="47">
        <v>86</v>
      </c>
    </row>
    <row r="26" spans="1:10" x14ac:dyDescent="0.35">
      <c r="A26" s="28" t="s">
        <v>151</v>
      </c>
      <c r="B26" s="15" t="s">
        <v>152</v>
      </c>
      <c r="C26" s="21" t="s">
        <v>21</v>
      </c>
      <c r="D26" s="21">
        <v>21184</v>
      </c>
      <c r="E26" s="17" t="s">
        <v>21</v>
      </c>
      <c r="F26" s="21" t="s">
        <v>21</v>
      </c>
      <c r="G26" s="21">
        <v>20790</v>
      </c>
      <c r="H26" s="17" t="s">
        <v>21</v>
      </c>
      <c r="I26" s="21" t="s">
        <v>21</v>
      </c>
      <c r="J26" s="47">
        <v>1366</v>
      </c>
    </row>
    <row r="27" spans="1:10" x14ac:dyDescent="0.35">
      <c r="A27" s="34" t="s">
        <v>151</v>
      </c>
      <c r="B27" s="46" t="s">
        <v>157</v>
      </c>
      <c r="C27" s="37" t="s">
        <v>21</v>
      </c>
      <c r="D27" s="48">
        <v>20531</v>
      </c>
      <c r="E27" s="36" t="s">
        <v>21</v>
      </c>
      <c r="F27" s="37" t="s">
        <v>21</v>
      </c>
      <c r="G27" s="48">
        <v>19400</v>
      </c>
      <c r="H27" s="36" t="s">
        <v>21</v>
      </c>
      <c r="I27" s="37" t="s">
        <v>21</v>
      </c>
      <c r="J27" s="49">
        <v>48</v>
      </c>
    </row>
    <row r="29" spans="1:10" x14ac:dyDescent="0.35">
      <c r="A29" s="6" t="s">
        <v>153</v>
      </c>
    </row>
    <row r="30" spans="1:10" x14ac:dyDescent="0.35">
      <c r="A30" s="6" t="s">
        <v>126</v>
      </c>
    </row>
    <row r="31" spans="1:10" x14ac:dyDescent="0.35">
      <c r="A31" s="6" t="s">
        <v>73</v>
      </c>
    </row>
    <row r="32" spans="1:10" x14ac:dyDescent="0.35">
      <c r="A32" s="6" t="s">
        <v>116</v>
      </c>
    </row>
    <row r="34" spans="1:1" x14ac:dyDescent="0.35">
      <c r="A34" s="6" t="s">
        <v>154</v>
      </c>
    </row>
  </sheetData>
  <hyperlinks>
    <hyperlink ref="A1" location="Index!A1" display="Back to Index" xr:uid="{3FFDEB76-D720-4D7C-9CF6-1AAFDB2AB89F}"/>
  </hyperlinks>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67849-44D6-40A8-924F-2205AF57A38C}">
  <dimension ref="A1:J34"/>
  <sheetViews>
    <sheetView showGridLines="0" topLeftCell="A12" workbookViewId="0">
      <selection activeCell="B14" sqref="B14"/>
    </sheetView>
  </sheetViews>
  <sheetFormatPr defaultColWidth="9.1796875" defaultRowHeight="15.5" x14ac:dyDescent="0.35"/>
  <cols>
    <col min="1" max="1" width="23.90625" style="6" customWidth="1"/>
    <col min="2" max="2" width="38.7265625" style="6" customWidth="1"/>
    <col min="3" max="3" width="23.90625" style="6" customWidth="1"/>
    <col min="4" max="4" width="23.08984375" style="6" customWidth="1"/>
    <col min="5" max="5" width="34.54296875" style="6" customWidth="1"/>
    <col min="6" max="6" width="25.90625" style="6" customWidth="1"/>
    <col min="7" max="7" width="25.08984375" style="6" customWidth="1"/>
    <col min="8" max="8" width="36.54296875" style="6" customWidth="1"/>
    <col min="9" max="10" width="39.08984375" style="6" customWidth="1"/>
    <col min="11" max="16384" width="9.1796875" style="6"/>
  </cols>
  <sheetData>
    <row r="1" spans="1:10" x14ac:dyDescent="0.35">
      <c r="A1" s="20" t="s">
        <v>307</v>
      </c>
    </row>
    <row r="2" spans="1:10" x14ac:dyDescent="0.35">
      <c r="A2" s="5" t="s">
        <v>291</v>
      </c>
      <c r="B2" s="5"/>
    </row>
    <row r="4" spans="1:10" x14ac:dyDescent="0.35">
      <c r="A4" s="6" t="s">
        <v>283</v>
      </c>
    </row>
    <row r="7" spans="1:10" ht="67.75" customHeight="1" x14ac:dyDescent="0.35">
      <c r="A7" s="31" t="s">
        <v>155</v>
      </c>
      <c r="B7" s="32" t="s">
        <v>118</v>
      </c>
      <c r="C7" s="32" t="s">
        <v>119</v>
      </c>
      <c r="D7" s="32" t="s">
        <v>80</v>
      </c>
      <c r="E7" s="32" t="s">
        <v>77</v>
      </c>
      <c r="F7" s="32" t="s">
        <v>120</v>
      </c>
      <c r="G7" s="32" t="s">
        <v>76</v>
      </c>
      <c r="H7" s="32" t="s">
        <v>79</v>
      </c>
      <c r="I7" s="32" t="s">
        <v>121</v>
      </c>
      <c r="J7" s="33" t="s">
        <v>122</v>
      </c>
    </row>
    <row r="8" spans="1:10" x14ac:dyDescent="0.35">
      <c r="A8" s="28" t="s">
        <v>123</v>
      </c>
      <c r="B8" s="15" t="s">
        <v>129</v>
      </c>
      <c r="C8" s="19">
        <v>13660.003999999999</v>
      </c>
      <c r="D8" s="19">
        <v>14335</v>
      </c>
      <c r="E8" s="16">
        <v>1.0494140411671915</v>
      </c>
      <c r="F8" s="19">
        <v>12267.026</v>
      </c>
      <c r="G8" s="19">
        <v>13425</v>
      </c>
      <c r="H8" s="16">
        <v>1.0943972891228892</v>
      </c>
      <c r="I8" s="19">
        <v>1367</v>
      </c>
      <c r="J8" s="42">
        <v>1414</v>
      </c>
    </row>
    <row r="9" spans="1:10" x14ac:dyDescent="0.35">
      <c r="A9" s="28" t="s">
        <v>131</v>
      </c>
      <c r="B9" s="15" t="s">
        <v>132</v>
      </c>
      <c r="C9" s="19">
        <v>13513.442999999999</v>
      </c>
      <c r="D9" s="19">
        <v>13782</v>
      </c>
      <c r="E9" s="16">
        <v>1.0198733216989926</v>
      </c>
      <c r="F9" s="19">
        <v>12182.721</v>
      </c>
      <c r="G9" s="19">
        <v>12723</v>
      </c>
      <c r="H9" s="16">
        <v>1.0443479744795929</v>
      </c>
      <c r="I9" s="19">
        <v>455</v>
      </c>
      <c r="J9" s="42">
        <v>427</v>
      </c>
    </row>
    <row r="10" spans="1:10" x14ac:dyDescent="0.35">
      <c r="A10" s="28" t="s">
        <v>131</v>
      </c>
      <c r="B10" s="15" t="s">
        <v>133</v>
      </c>
      <c r="C10" s="19">
        <v>13609.420999999998</v>
      </c>
      <c r="D10" s="19">
        <v>14306</v>
      </c>
      <c r="E10" s="16">
        <v>1.0511835881923266</v>
      </c>
      <c r="F10" s="19">
        <v>12024.486999999999</v>
      </c>
      <c r="G10" s="19">
        <v>13510</v>
      </c>
      <c r="H10" s="16">
        <v>1.1235406549984213</v>
      </c>
      <c r="I10" s="19">
        <v>478</v>
      </c>
      <c r="J10" s="42">
        <v>487</v>
      </c>
    </row>
    <row r="11" spans="1:10" x14ac:dyDescent="0.35">
      <c r="A11" s="28" t="s">
        <v>131</v>
      </c>
      <c r="B11" s="15" t="s">
        <v>134</v>
      </c>
      <c r="C11" s="19">
        <v>13876.602999999999</v>
      </c>
      <c r="D11" s="19">
        <v>14901</v>
      </c>
      <c r="E11" s="16">
        <v>1.0738218856589037</v>
      </c>
      <c r="F11" s="19">
        <v>12665.205</v>
      </c>
      <c r="G11" s="19">
        <v>13859</v>
      </c>
      <c r="H11" s="16">
        <v>1.0942578505440694</v>
      </c>
      <c r="I11" s="19">
        <v>433</v>
      </c>
      <c r="J11" s="42">
        <v>500</v>
      </c>
    </row>
    <row r="12" spans="1:10" x14ac:dyDescent="0.35">
      <c r="A12" s="28" t="s">
        <v>135</v>
      </c>
      <c r="B12" s="15" t="s">
        <v>136</v>
      </c>
      <c r="C12" s="19">
        <v>16263.082999999999</v>
      </c>
      <c r="D12" s="19">
        <v>14572</v>
      </c>
      <c r="E12" s="16">
        <v>0.89601707130191743</v>
      </c>
      <c r="F12" s="19">
        <v>15077.625</v>
      </c>
      <c r="G12" s="19">
        <v>14798</v>
      </c>
      <c r="H12" s="16">
        <v>0.98145430729309158</v>
      </c>
      <c r="I12" s="19">
        <v>53</v>
      </c>
      <c r="J12" s="42">
        <v>100</v>
      </c>
    </row>
    <row r="13" spans="1:10" x14ac:dyDescent="0.35">
      <c r="A13" s="28" t="s">
        <v>135</v>
      </c>
      <c r="B13" s="15" t="s">
        <v>137</v>
      </c>
      <c r="C13" s="19">
        <v>17827.264999999999</v>
      </c>
      <c r="D13" s="19">
        <v>17022</v>
      </c>
      <c r="E13" s="16">
        <v>0.954829582664531</v>
      </c>
      <c r="F13" s="19">
        <v>16308.477999999999</v>
      </c>
      <c r="G13" s="19">
        <v>15769</v>
      </c>
      <c r="H13" s="16">
        <v>0.96692039563716492</v>
      </c>
      <c r="I13" s="19">
        <v>107</v>
      </c>
      <c r="J13" s="42">
        <v>182</v>
      </c>
    </row>
    <row r="14" spans="1:10" x14ac:dyDescent="0.35">
      <c r="A14" s="28" t="s">
        <v>135</v>
      </c>
      <c r="B14" s="15" t="s">
        <v>138</v>
      </c>
      <c r="C14" s="19">
        <v>12884.397999999999</v>
      </c>
      <c r="D14" s="19">
        <v>13426</v>
      </c>
      <c r="E14" s="16">
        <v>1.042035491297304</v>
      </c>
      <c r="F14" s="19">
        <v>11591.288999999999</v>
      </c>
      <c r="G14" s="19">
        <v>12500</v>
      </c>
      <c r="H14" s="16">
        <v>1.0783960265333736</v>
      </c>
      <c r="I14" s="19">
        <v>451</v>
      </c>
      <c r="J14" s="42">
        <v>421</v>
      </c>
    </row>
    <row r="15" spans="1:10" x14ac:dyDescent="0.35">
      <c r="A15" s="28" t="s">
        <v>135</v>
      </c>
      <c r="B15" s="15" t="s">
        <v>139</v>
      </c>
      <c r="C15" s="19">
        <v>14281.267</v>
      </c>
      <c r="D15" s="19">
        <v>14739</v>
      </c>
      <c r="E15" s="16">
        <v>1.0320512878864319</v>
      </c>
      <c r="F15" s="19">
        <v>12741.727999999999</v>
      </c>
      <c r="G15" s="19">
        <v>13850</v>
      </c>
      <c r="H15" s="16">
        <v>1.0869797251989683</v>
      </c>
      <c r="I15" s="19">
        <v>309</v>
      </c>
      <c r="J15" s="42">
        <v>284</v>
      </c>
    </row>
    <row r="16" spans="1:10" x14ac:dyDescent="0.35">
      <c r="A16" s="28" t="s">
        <v>135</v>
      </c>
      <c r="B16" s="15" t="s">
        <v>140</v>
      </c>
      <c r="C16" s="19">
        <v>11719.691999999999</v>
      </c>
      <c r="D16" s="19">
        <v>13303</v>
      </c>
      <c r="E16" s="16">
        <v>1.1350980896084983</v>
      </c>
      <c r="F16" s="19">
        <v>11024.5</v>
      </c>
      <c r="G16" s="19">
        <v>12850</v>
      </c>
      <c r="H16" s="16">
        <v>1.1655857408499251</v>
      </c>
      <c r="I16" s="19">
        <v>288</v>
      </c>
      <c r="J16" s="42">
        <v>230</v>
      </c>
    </row>
    <row r="17" spans="1:10" x14ac:dyDescent="0.35">
      <c r="A17" s="28" t="s">
        <v>135</v>
      </c>
      <c r="B17" s="15" t="s">
        <v>141</v>
      </c>
      <c r="C17" s="19">
        <v>13929.779999999999</v>
      </c>
      <c r="D17" s="19">
        <v>14512</v>
      </c>
      <c r="E17" s="16">
        <v>1.0417967835816504</v>
      </c>
      <c r="F17" s="19">
        <v>12503.08</v>
      </c>
      <c r="G17" s="19">
        <v>13845</v>
      </c>
      <c r="H17" s="16">
        <v>1.1073271545891092</v>
      </c>
      <c r="I17" s="19">
        <v>101</v>
      </c>
      <c r="J17" s="42">
        <v>116</v>
      </c>
    </row>
    <row r="18" spans="1:10" x14ac:dyDescent="0.35">
      <c r="A18" s="28" t="s">
        <v>135</v>
      </c>
      <c r="B18" s="15" t="s">
        <v>142</v>
      </c>
      <c r="C18" s="19">
        <v>12960.920999999998</v>
      </c>
      <c r="D18" s="19">
        <v>14484</v>
      </c>
      <c r="E18" s="16">
        <v>1.1175131767256357</v>
      </c>
      <c r="F18" s="19">
        <v>12630.186</v>
      </c>
      <c r="G18" s="19">
        <v>13285</v>
      </c>
      <c r="H18" s="16">
        <v>1.0518451588915634</v>
      </c>
      <c r="I18" s="19">
        <v>58</v>
      </c>
      <c r="J18" s="42">
        <v>81</v>
      </c>
    </row>
    <row r="19" spans="1:10" x14ac:dyDescent="0.35">
      <c r="A19" s="28" t="s">
        <v>156</v>
      </c>
      <c r="B19" s="15" t="s">
        <v>144</v>
      </c>
      <c r="C19" s="19">
        <v>13014.098</v>
      </c>
      <c r="D19" s="19">
        <v>14063</v>
      </c>
      <c r="E19" s="16">
        <v>1.0805973644888798</v>
      </c>
      <c r="F19" s="19">
        <v>11984.279999999999</v>
      </c>
      <c r="G19" s="19">
        <v>13450</v>
      </c>
      <c r="H19" s="16">
        <v>1.122303550985124</v>
      </c>
      <c r="I19" s="19">
        <v>446</v>
      </c>
      <c r="J19" s="42">
        <v>421</v>
      </c>
    </row>
    <row r="20" spans="1:10" x14ac:dyDescent="0.35">
      <c r="A20" s="28" t="s">
        <v>156</v>
      </c>
      <c r="B20" s="15" t="s">
        <v>145</v>
      </c>
      <c r="C20" s="19">
        <v>13851.96</v>
      </c>
      <c r="D20" s="19">
        <v>14467</v>
      </c>
      <c r="E20" s="16">
        <v>1.0444009367627398</v>
      </c>
      <c r="F20" s="19">
        <v>12451.199999999999</v>
      </c>
      <c r="G20" s="19">
        <v>13350</v>
      </c>
      <c r="H20" s="16">
        <v>1.0721858134155744</v>
      </c>
      <c r="I20" s="19">
        <v>770</v>
      </c>
      <c r="J20" s="42">
        <v>792</v>
      </c>
    </row>
    <row r="21" spans="1:10" x14ac:dyDescent="0.35">
      <c r="A21" s="28" t="s">
        <v>156</v>
      </c>
      <c r="B21" s="15" t="s">
        <v>257</v>
      </c>
      <c r="C21" s="19">
        <v>15936.239</v>
      </c>
      <c r="D21" s="19">
        <v>15076</v>
      </c>
      <c r="E21" s="16">
        <v>0.94601994862150351</v>
      </c>
      <c r="F21" s="19">
        <v>14142.487999999999</v>
      </c>
      <c r="G21" s="19">
        <v>13006</v>
      </c>
      <c r="H21" s="16">
        <v>0.91964016515340163</v>
      </c>
      <c r="I21" s="19">
        <v>151</v>
      </c>
      <c r="J21" s="42">
        <v>201</v>
      </c>
    </row>
    <row r="22" spans="1:10" x14ac:dyDescent="0.35">
      <c r="A22" s="28" t="s">
        <v>146</v>
      </c>
      <c r="B22" s="15" t="s">
        <v>147</v>
      </c>
      <c r="C22" s="19">
        <v>16113.928</v>
      </c>
      <c r="D22" s="19">
        <v>15831</v>
      </c>
      <c r="E22" s="16">
        <v>0.98244202158530192</v>
      </c>
      <c r="F22" s="19">
        <v>14247.545</v>
      </c>
      <c r="G22" s="19">
        <v>14822</v>
      </c>
      <c r="H22" s="16">
        <v>1.0403195778641163</v>
      </c>
      <c r="I22" s="19">
        <v>403</v>
      </c>
      <c r="J22" s="42">
        <v>527</v>
      </c>
    </row>
    <row r="23" spans="1:10" x14ac:dyDescent="0.35">
      <c r="A23" s="28" t="s">
        <v>146</v>
      </c>
      <c r="B23" s="15" t="s">
        <v>148</v>
      </c>
      <c r="C23" s="19">
        <v>12519.940999999999</v>
      </c>
      <c r="D23" s="19">
        <v>13539</v>
      </c>
      <c r="E23" s="16">
        <v>1.0813948723879769</v>
      </c>
      <c r="F23" s="19">
        <v>11673</v>
      </c>
      <c r="G23" s="19">
        <v>12950</v>
      </c>
      <c r="H23" s="16">
        <v>1.109397755504155</v>
      </c>
      <c r="I23" s="19">
        <v>964</v>
      </c>
      <c r="J23" s="42">
        <v>887</v>
      </c>
    </row>
    <row r="24" spans="1:10" x14ac:dyDescent="0.35">
      <c r="A24" s="28" t="s">
        <v>149</v>
      </c>
      <c r="B24" s="15" t="s">
        <v>150</v>
      </c>
      <c r="C24" s="21" t="s">
        <v>21</v>
      </c>
      <c r="D24" s="21">
        <v>14317</v>
      </c>
      <c r="E24" s="17" t="s">
        <v>21</v>
      </c>
      <c r="F24" s="21" t="s">
        <v>21</v>
      </c>
      <c r="G24" s="21">
        <v>13405</v>
      </c>
      <c r="H24" s="17" t="s">
        <v>21</v>
      </c>
      <c r="I24" s="21" t="s">
        <v>21</v>
      </c>
      <c r="J24" s="42">
        <v>1321</v>
      </c>
    </row>
    <row r="25" spans="1:10" x14ac:dyDescent="0.35">
      <c r="A25" s="28" t="s">
        <v>149</v>
      </c>
      <c r="B25" s="15" t="s">
        <v>48</v>
      </c>
      <c r="C25" s="21" t="s">
        <v>21</v>
      </c>
      <c r="D25" s="21">
        <v>15096</v>
      </c>
      <c r="E25" s="17" t="s">
        <v>21</v>
      </c>
      <c r="F25" s="21" t="s">
        <v>21</v>
      </c>
      <c r="G25" s="21">
        <v>14234</v>
      </c>
      <c r="H25" s="17" t="s">
        <v>21</v>
      </c>
      <c r="I25" s="21" t="s">
        <v>21</v>
      </c>
      <c r="J25" s="42">
        <v>86</v>
      </c>
    </row>
    <row r="26" spans="1:10" x14ac:dyDescent="0.35">
      <c r="A26" s="28" t="s">
        <v>151</v>
      </c>
      <c r="B26" s="15" t="s">
        <v>152</v>
      </c>
      <c r="C26" s="21" t="s">
        <v>21</v>
      </c>
      <c r="D26" s="21">
        <v>14272</v>
      </c>
      <c r="E26" s="17" t="s">
        <v>21</v>
      </c>
      <c r="F26" s="21" t="s">
        <v>21</v>
      </c>
      <c r="G26" s="21">
        <v>13379</v>
      </c>
      <c r="H26" s="17" t="s">
        <v>21</v>
      </c>
      <c r="I26" s="21" t="s">
        <v>21</v>
      </c>
      <c r="J26" s="42">
        <v>1366</v>
      </c>
    </row>
    <row r="27" spans="1:10" x14ac:dyDescent="0.35">
      <c r="A27" s="34" t="s">
        <v>151</v>
      </c>
      <c r="B27" s="46" t="s">
        <v>157</v>
      </c>
      <c r="C27" s="37" t="s">
        <v>21</v>
      </c>
      <c r="D27" s="48">
        <v>16460</v>
      </c>
      <c r="E27" s="36" t="s">
        <v>21</v>
      </c>
      <c r="F27" s="37" t="s">
        <v>21</v>
      </c>
      <c r="G27" s="48">
        <v>14906</v>
      </c>
      <c r="H27" s="36" t="s">
        <v>21</v>
      </c>
      <c r="I27" s="37" t="s">
        <v>21</v>
      </c>
      <c r="J27" s="44">
        <v>48</v>
      </c>
    </row>
    <row r="29" spans="1:10" x14ac:dyDescent="0.35">
      <c r="A29" s="6" t="s">
        <v>127</v>
      </c>
    </row>
    <row r="30" spans="1:10" x14ac:dyDescent="0.35">
      <c r="A30" s="6" t="s">
        <v>126</v>
      </c>
    </row>
    <row r="31" spans="1:10" x14ac:dyDescent="0.35">
      <c r="A31" s="6" t="s">
        <v>73</v>
      </c>
    </row>
    <row r="32" spans="1:10" x14ac:dyDescent="0.35">
      <c r="A32" s="6" t="s">
        <v>116</v>
      </c>
    </row>
    <row r="34" spans="1:1" x14ac:dyDescent="0.35">
      <c r="A34" s="6" t="s">
        <v>154</v>
      </c>
    </row>
  </sheetData>
  <hyperlinks>
    <hyperlink ref="A1" location="Index!A1" display="Back to Index" xr:uid="{AA5BD174-9067-4091-AFA4-13164C76E50B}"/>
  </hyperlinks>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93390-193E-462A-8CE2-EFB72973D0A1}">
  <dimension ref="A1:J36"/>
  <sheetViews>
    <sheetView showGridLines="0" topLeftCell="A13" workbookViewId="0">
      <selection activeCell="C25" sqref="C25"/>
    </sheetView>
  </sheetViews>
  <sheetFormatPr defaultColWidth="9.1796875" defaultRowHeight="15.5" x14ac:dyDescent="0.35"/>
  <cols>
    <col min="1" max="1" width="27.81640625" style="6" customWidth="1"/>
    <col min="2" max="2" width="31.54296875" style="6" customWidth="1"/>
    <col min="3" max="3" width="23.90625" style="6" customWidth="1"/>
    <col min="4" max="4" width="23.08984375" style="6" customWidth="1"/>
    <col min="5" max="5" width="34.54296875" style="6" customWidth="1"/>
    <col min="6" max="6" width="25.90625" style="6" customWidth="1"/>
    <col min="7" max="7" width="25.08984375" style="6" customWidth="1"/>
    <col min="8" max="8" width="36.54296875" style="6" customWidth="1"/>
    <col min="9" max="10" width="39.08984375" style="6" customWidth="1"/>
    <col min="11" max="16384" width="9.1796875" style="6"/>
  </cols>
  <sheetData>
    <row r="1" spans="1:10" x14ac:dyDescent="0.35">
      <c r="A1" s="20" t="s">
        <v>307</v>
      </c>
    </row>
    <row r="2" spans="1:10" x14ac:dyDescent="0.35">
      <c r="A2" s="5" t="s">
        <v>292</v>
      </c>
      <c r="B2" s="5"/>
    </row>
    <row r="4" spans="1:10" x14ac:dyDescent="0.35">
      <c r="A4" s="6" t="s">
        <v>281</v>
      </c>
    </row>
    <row r="7" spans="1:10" x14ac:dyDescent="0.35">
      <c r="A7" s="31" t="s">
        <v>117</v>
      </c>
      <c r="B7" s="32" t="s">
        <v>118</v>
      </c>
      <c r="C7" s="32" t="s">
        <v>119</v>
      </c>
      <c r="D7" s="32" t="s">
        <v>80</v>
      </c>
      <c r="E7" s="32" t="s">
        <v>77</v>
      </c>
      <c r="F7" s="32" t="s">
        <v>120</v>
      </c>
      <c r="G7" s="32" t="s">
        <v>76</v>
      </c>
      <c r="H7" s="32" t="s">
        <v>79</v>
      </c>
      <c r="I7" s="32" t="s">
        <v>121</v>
      </c>
      <c r="J7" s="33" t="s">
        <v>122</v>
      </c>
    </row>
    <row r="8" spans="1:10" x14ac:dyDescent="0.35">
      <c r="A8" s="28" t="s">
        <v>128</v>
      </c>
      <c r="B8" s="15" t="s">
        <v>158</v>
      </c>
      <c r="C8" s="19">
        <v>17902.076400000002</v>
      </c>
      <c r="D8" s="19">
        <v>19558</v>
      </c>
      <c r="E8" s="16">
        <v>1.0924989684436828</v>
      </c>
      <c r="F8" s="19">
        <v>16187.775</v>
      </c>
      <c r="G8" s="19">
        <v>18350</v>
      </c>
      <c r="H8" s="16">
        <v>1.1335714760058131</v>
      </c>
      <c r="I8" s="19">
        <v>529</v>
      </c>
      <c r="J8" s="42">
        <v>739</v>
      </c>
    </row>
    <row r="9" spans="1:10" x14ac:dyDescent="0.35">
      <c r="A9" s="28" t="s">
        <v>87</v>
      </c>
      <c r="B9" s="15" t="s">
        <v>88</v>
      </c>
      <c r="C9" s="19">
        <v>17505.8766</v>
      </c>
      <c r="D9" s="19">
        <v>20034</v>
      </c>
      <c r="E9" s="16">
        <v>1.1444156986688687</v>
      </c>
      <c r="F9" s="19">
        <v>16187.775</v>
      </c>
      <c r="G9" s="19">
        <v>18770</v>
      </c>
      <c r="H9" s="16">
        <v>1.1595169811786981</v>
      </c>
      <c r="I9" s="19">
        <v>248</v>
      </c>
      <c r="J9" s="42">
        <v>336</v>
      </c>
    </row>
    <row r="10" spans="1:10" x14ac:dyDescent="0.35">
      <c r="A10" s="28" t="s">
        <v>87</v>
      </c>
      <c r="B10" s="15" t="s">
        <v>89</v>
      </c>
      <c r="C10" s="19">
        <v>18245.705999999998</v>
      </c>
      <c r="D10" s="19">
        <v>19199</v>
      </c>
      <c r="E10" s="16">
        <v>1.0522475808828664</v>
      </c>
      <c r="F10" s="19">
        <v>16545.5088</v>
      </c>
      <c r="G10" s="19">
        <v>17361</v>
      </c>
      <c r="H10" s="16">
        <v>1.0492877680497803</v>
      </c>
      <c r="I10" s="19">
        <v>281</v>
      </c>
      <c r="J10" s="42">
        <v>403</v>
      </c>
    </row>
    <row r="11" spans="1:10" x14ac:dyDescent="0.35">
      <c r="A11" s="28" t="s">
        <v>90</v>
      </c>
      <c r="B11" s="15" t="s">
        <v>159</v>
      </c>
      <c r="C11" s="19">
        <v>16554.484199999999</v>
      </c>
      <c r="D11" s="19">
        <v>17289</v>
      </c>
      <c r="E11" s="16">
        <v>1.0443695974532388</v>
      </c>
      <c r="F11" s="19">
        <v>16187.775</v>
      </c>
      <c r="G11" s="19">
        <v>16000</v>
      </c>
      <c r="H11" s="16">
        <v>0.98840019706228932</v>
      </c>
      <c r="I11" s="19">
        <v>174</v>
      </c>
      <c r="J11" s="42">
        <v>253</v>
      </c>
    </row>
    <row r="12" spans="1:10" x14ac:dyDescent="0.35">
      <c r="A12" s="28" t="s">
        <v>90</v>
      </c>
      <c r="B12" s="15" t="s">
        <v>160</v>
      </c>
      <c r="C12" s="19">
        <v>19194.534</v>
      </c>
      <c r="D12" s="19">
        <v>18779</v>
      </c>
      <c r="E12" s="16">
        <v>0.97835144109255268</v>
      </c>
      <c r="F12" s="19">
        <v>17552.035800000001</v>
      </c>
      <c r="G12" s="19">
        <v>16760</v>
      </c>
      <c r="H12" s="16">
        <v>0.95487498948697447</v>
      </c>
      <c r="I12" s="19">
        <v>91</v>
      </c>
      <c r="J12" s="42">
        <v>133</v>
      </c>
    </row>
    <row r="13" spans="1:10" x14ac:dyDescent="0.35">
      <c r="A13" s="28" t="s">
        <v>90</v>
      </c>
      <c r="B13" s="15" t="s">
        <v>161</v>
      </c>
      <c r="C13" s="19">
        <v>19420.2012</v>
      </c>
      <c r="D13" s="19">
        <v>19912</v>
      </c>
      <c r="E13" s="16">
        <v>1.0253240836660333</v>
      </c>
      <c r="F13" s="19">
        <v>18303.404999999999</v>
      </c>
      <c r="G13" s="19">
        <v>19654</v>
      </c>
      <c r="H13" s="16">
        <v>1.0737892758205372</v>
      </c>
      <c r="I13" s="19">
        <v>136</v>
      </c>
      <c r="J13" s="42">
        <v>191</v>
      </c>
    </row>
    <row r="14" spans="1:10" x14ac:dyDescent="0.35">
      <c r="A14" s="28" t="s">
        <v>90</v>
      </c>
      <c r="B14" s="15" t="s">
        <v>162</v>
      </c>
      <c r="C14" s="19">
        <v>16250.602800000001</v>
      </c>
      <c r="D14" s="19">
        <v>21844</v>
      </c>
      <c r="E14" s="16">
        <v>1.344196290367764</v>
      </c>
      <c r="F14" s="19">
        <v>13941.3606</v>
      </c>
      <c r="G14" s="19">
        <v>18834</v>
      </c>
      <c r="H14" s="16">
        <v>1.3509441825929098</v>
      </c>
      <c r="I14" s="19">
        <v>128</v>
      </c>
      <c r="J14" s="42">
        <v>162</v>
      </c>
    </row>
    <row r="15" spans="1:10" x14ac:dyDescent="0.35">
      <c r="A15" s="28" t="s">
        <v>94</v>
      </c>
      <c r="B15" s="15" t="s">
        <v>95</v>
      </c>
      <c r="C15" s="19">
        <v>18100.8174</v>
      </c>
      <c r="D15" s="19">
        <v>19795</v>
      </c>
      <c r="E15" s="16">
        <v>1.0935970217565976</v>
      </c>
      <c r="F15" s="19">
        <v>16187.775</v>
      </c>
      <c r="G15" s="19">
        <v>18250</v>
      </c>
      <c r="H15" s="16">
        <v>1.1273939747741737</v>
      </c>
      <c r="I15" s="19">
        <v>500</v>
      </c>
      <c r="J15" s="42">
        <v>693</v>
      </c>
    </row>
    <row r="16" spans="1:10" x14ac:dyDescent="0.35">
      <c r="A16" s="28" t="s">
        <v>94</v>
      </c>
      <c r="B16" s="15" t="s">
        <v>163</v>
      </c>
      <c r="C16" s="21" t="s">
        <v>98</v>
      </c>
      <c r="D16" s="25">
        <v>18632</v>
      </c>
      <c r="E16" s="17" t="s">
        <v>21</v>
      </c>
      <c r="F16" s="21" t="s">
        <v>98</v>
      </c>
      <c r="G16" s="25">
        <v>18770</v>
      </c>
      <c r="H16" s="17" t="s">
        <v>21</v>
      </c>
      <c r="I16" s="21">
        <v>27</v>
      </c>
      <c r="J16" s="47">
        <v>40</v>
      </c>
    </row>
    <row r="17" spans="1:10" x14ac:dyDescent="0.35">
      <c r="A17" s="28" t="s">
        <v>100</v>
      </c>
      <c r="B17" s="15" t="s">
        <v>164</v>
      </c>
      <c r="C17" s="19">
        <v>19762.548600000002</v>
      </c>
      <c r="D17" s="19">
        <v>22592</v>
      </c>
      <c r="E17" s="16">
        <v>1.1431723942730745</v>
      </c>
      <c r="F17" s="19">
        <v>17985.419399999999</v>
      </c>
      <c r="G17" s="19">
        <v>19290</v>
      </c>
      <c r="H17" s="16">
        <v>1.0725354561373199</v>
      </c>
      <c r="I17" s="19">
        <v>223</v>
      </c>
      <c r="J17" s="42">
        <v>319</v>
      </c>
    </row>
    <row r="18" spans="1:10" x14ac:dyDescent="0.35">
      <c r="A18" s="28" t="s">
        <v>100</v>
      </c>
      <c r="B18" s="15" t="s">
        <v>102</v>
      </c>
      <c r="C18" s="19">
        <v>18540.612000000001</v>
      </c>
      <c r="D18" s="19">
        <v>17830</v>
      </c>
      <c r="E18" s="16">
        <v>0.96167267833445835</v>
      </c>
      <c r="F18" s="19">
        <v>16142.897999999999</v>
      </c>
      <c r="G18" s="19">
        <v>16760</v>
      </c>
      <c r="H18" s="16">
        <v>1.0382274607694357</v>
      </c>
      <c r="I18" s="19">
        <v>113</v>
      </c>
      <c r="J18" s="42">
        <v>156</v>
      </c>
    </row>
    <row r="19" spans="1:10" x14ac:dyDescent="0.35">
      <c r="A19" s="28" t="s">
        <v>100</v>
      </c>
      <c r="B19" s="15" t="s">
        <v>103</v>
      </c>
      <c r="C19" s="19">
        <v>14796.588</v>
      </c>
      <c r="D19" s="19">
        <v>19415</v>
      </c>
      <c r="E19" s="16">
        <v>1.3121268227512992</v>
      </c>
      <c r="F19" s="19">
        <v>13347.701999999999</v>
      </c>
      <c r="G19" s="19">
        <v>18770</v>
      </c>
      <c r="H19" s="16">
        <v>1.4062345713142232</v>
      </c>
      <c r="I19" s="19">
        <v>164</v>
      </c>
      <c r="J19" s="42">
        <v>129</v>
      </c>
    </row>
    <row r="20" spans="1:10" x14ac:dyDescent="0.35">
      <c r="A20" s="50" t="s">
        <v>58</v>
      </c>
      <c r="B20" s="15" t="s">
        <v>104</v>
      </c>
      <c r="C20" s="19">
        <v>18427.778399999999</v>
      </c>
      <c r="D20" s="19">
        <v>20128</v>
      </c>
      <c r="E20" s="16">
        <v>1.0922640571801103</v>
      </c>
      <c r="F20" s="19">
        <v>16187.775</v>
      </c>
      <c r="G20" s="19">
        <v>18543</v>
      </c>
      <c r="H20" s="16">
        <v>1.145494053382877</v>
      </c>
      <c r="I20" s="19">
        <v>213</v>
      </c>
      <c r="J20" s="42">
        <v>254</v>
      </c>
    </row>
    <row r="21" spans="1:10" x14ac:dyDescent="0.35">
      <c r="A21" s="50" t="s">
        <v>58</v>
      </c>
      <c r="B21" s="15" t="s">
        <v>105</v>
      </c>
      <c r="C21" s="19">
        <v>17559.728999999999</v>
      </c>
      <c r="D21" s="19">
        <v>19315</v>
      </c>
      <c r="E21" s="16">
        <v>1.0999600278569219</v>
      </c>
      <c r="F21" s="19">
        <v>15700.539000000001</v>
      </c>
      <c r="G21" s="19">
        <v>17939</v>
      </c>
      <c r="H21" s="16">
        <v>1.1425722390804545</v>
      </c>
      <c r="I21" s="19">
        <v>314</v>
      </c>
      <c r="J21" s="42">
        <v>477</v>
      </c>
    </row>
    <row r="22" spans="1:10" x14ac:dyDescent="0.35">
      <c r="A22" s="28" t="s">
        <v>106</v>
      </c>
      <c r="B22" s="15" t="s">
        <v>107</v>
      </c>
      <c r="C22" s="19">
        <v>17254.565399999999</v>
      </c>
      <c r="D22" s="19">
        <v>17047</v>
      </c>
      <c r="E22" s="16">
        <v>0.98797040695096272</v>
      </c>
      <c r="F22" s="19">
        <v>16021.089</v>
      </c>
      <c r="G22" s="19">
        <v>17090</v>
      </c>
      <c r="H22" s="16">
        <v>1.0667189976911058</v>
      </c>
      <c r="I22" s="19">
        <v>157</v>
      </c>
      <c r="J22" s="42">
        <v>222</v>
      </c>
    </row>
    <row r="23" spans="1:10" x14ac:dyDescent="0.35">
      <c r="A23" s="28" t="s">
        <v>106</v>
      </c>
      <c r="B23" s="15" t="s">
        <v>108</v>
      </c>
      <c r="C23" s="24">
        <v>19643.304</v>
      </c>
      <c r="D23" s="19">
        <v>24899</v>
      </c>
      <c r="E23" s="16">
        <v>1.2675566187847014</v>
      </c>
      <c r="F23" s="24">
        <v>18464.962200000002</v>
      </c>
      <c r="G23" s="19">
        <v>23072</v>
      </c>
      <c r="H23" s="16">
        <v>1.2495016101359795</v>
      </c>
      <c r="I23" s="19">
        <v>40</v>
      </c>
      <c r="J23" s="42">
        <v>54</v>
      </c>
    </row>
    <row r="24" spans="1:10" x14ac:dyDescent="0.35">
      <c r="A24" s="28" t="s">
        <v>106</v>
      </c>
      <c r="B24" s="15" t="s">
        <v>109</v>
      </c>
      <c r="C24" s="19">
        <v>17859.763800000001</v>
      </c>
      <c r="D24" s="19">
        <v>20738</v>
      </c>
      <c r="E24" s="16">
        <v>1.1611575736516739</v>
      </c>
      <c r="F24" s="19">
        <v>16187.775</v>
      </c>
      <c r="G24" s="19">
        <v>18400</v>
      </c>
      <c r="H24" s="16">
        <v>1.1366602266216328</v>
      </c>
      <c r="I24" s="19">
        <v>114</v>
      </c>
      <c r="J24" s="42">
        <v>160</v>
      </c>
    </row>
    <row r="25" spans="1:10" x14ac:dyDescent="0.35">
      <c r="A25" s="28" t="s">
        <v>106</v>
      </c>
      <c r="B25" s="15" t="s">
        <v>110</v>
      </c>
      <c r="C25" s="19">
        <v>17749.494600000002</v>
      </c>
      <c r="D25" s="19">
        <v>19846</v>
      </c>
      <c r="E25" s="16">
        <v>1.1181163434366181</v>
      </c>
      <c r="F25" s="19">
        <v>16619.876400000001</v>
      </c>
      <c r="G25" s="19">
        <v>19035</v>
      </c>
      <c r="H25" s="16">
        <v>1.1453153767136317</v>
      </c>
      <c r="I25" s="19">
        <v>218</v>
      </c>
      <c r="J25" s="42">
        <v>303</v>
      </c>
    </row>
    <row r="26" spans="1:10" x14ac:dyDescent="0.35">
      <c r="A26" s="28" t="s">
        <v>111</v>
      </c>
      <c r="B26" s="15" t="s">
        <v>104</v>
      </c>
      <c r="C26" s="19">
        <v>18834.235799999999</v>
      </c>
      <c r="D26" s="19">
        <v>17821</v>
      </c>
      <c r="E26" s="16">
        <v>0.94620244692911837</v>
      </c>
      <c r="F26" s="19">
        <v>16021.089</v>
      </c>
      <c r="G26" s="19">
        <v>16167</v>
      </c>
      <c r="H26" s="16">
        <v>1.0091074333336516</v>
      </c>
      <c r="I26" s="19">
        <v>147</v>
      </c>
      <c r="J26" s="42">
        <v>204</v>
      </c>
    </row>
    <row r="27" spans="1:10" x14ac:dyDescent="0.35">
      <c r="A27" s="28" t="s">
        <v>111</v>
      </c>
      <c r="B27" s="15" t="s">
        <v>105</v>
      </c>
      <c r="C27" s="19">
        <v>17716.1574</v>
      </c>
      <c r="D27" s="19">
        <v>19971</v>
      </c>
      <c r="E27" s="16">
        <v>1.1272760536661297</v>
      </c>
      <c r="F27" s="19">
        <v>16187.775</v>
      </c>
      <c r="G27" s="19">
        <v>18461</v>
      </c>
      <c r="H27" s="16">
        <v>1.1404285023729326</v>
      </c>
      <c r="I27" s="19">
        <v>380</v>
      </c>
      <c r="J27" s="42">
        <v>529</v>
      </c>
    </row>
    <row r="28" spans="1:10" x14ac:dyDescent="0.35">
      <c r="A28" s="28" t="s">
        <v>125</v>
      </c>
      <c r="B28" s="15" t="s">
        <v>105</v>
      </c>
      <c r="C28" s="21" t="s">
        <v>21</v>
      </c>
      <c r="D28" s="21">
        <v>20700</v>
      </c>
      <c r="E28" s="17" t="s">
        <v>21</v>
      </c>
      <c r="F28" s="21" t="s">
        <v>21</v>
      </c>
      <c r="G28" s="21">
        <v>19300</v>
      </c>
      <c r="H28" s="17" t="s">
        <v>21</v>
      </c>
      <c r="I28" s="21" t="s">
        <v>21</v>
      </c>
      <c r="J28" s="42">
        <v>489</v>
      </c>
    </row>
    <row r="29" spans="1:10" x14ac:dyDescent="0.35">
      <c r="A29" s="34" t="s">
        <v>125</v>
      </c>
      <c r="B29" s="46" t="s">
        <v>104</v>
      </c>
      <c r="C29" s="37" t="s">
        <v>21</v>
      </c>
      <c r="D29" s="37">
        <v>17757</v>
      </c>
      <c r="E29" s="36" t="s">
        <v>21</v>
      </c>
      <c r="F29" s="37" t="s">
        <v>21</v>
      </c>
      <c r="G29" s="37">
        <v>16760</v>
      </c>
      <c r="H29" s="36" t="s">
        <v>21</v>
      </c>
      <c r="I29" s="37" t="s">
        <v>21</v>
      </c>
      <c r="J29" s="44">
        <v>242</v>
      </c>
    </row>
    <row r="31" spans="1:10" x14ac:dyDescent="0.35">
      <c r="A31" s="6" t="s">
        <v>153</v>
      </c>
    </row>
    <row r="32" spans="1:10" x14ac:dyDescent="0.35">
      <c r="A32" s="6" t="s">
        <v>126</v>
      </c>
    </row>
    <row r="33" spans="1:1" x14ac:dyDescent="0.35">
      <c r="A33" s="6" t="s">
        <v>86</v>
      </c>
    </row>
    <row r="34" spans="1:1" x14ac:dyDescent="0.35">
      <c r="A34" s="6" t="s">
        <v>116</v>
      </c>
    </row>
    <row r="36" spans="1:1" x14ac:dyDescent="0.35">
      <c r="A36" s="6" t="s">
        <v>165</v>
      </c>
    </row>
  </sheetData>
  <hyperlinks>
    <hyperlink ref="A1" location="Index!A1" display="Back to Index" xr:uid="{4F24DDEE-305D-4F4B-BC5C-0C40F1D9FEE2}"/>
  </hyperlinks>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41B26-0E0E-4603-9A9E-5D9CC70B5979}">
  <dimension ref="A1:J36"/>
  <sheetViews>
    <sheetView showGridLines="0" topLeftCell="A16" workbookViewId="0">
      <selection activeCell="C19" sqref="C19"/>
    </sheetView>
  </sheetViews>
  <sheetFormatPr defaultColWidth="9.1796875" defaultRowHeight="15.5" x14ac:dyDescent="0.35"/>
  <cols>
    <col min="1" max="1" width="28.453125" style="6" customWidth="1"/>
    <col min="2" max="2" width="33.26953125" style="6" customWidth="1"/>
    <col min="3" max="3" width="23.90625" style="6" customWidth="1"/>
    <col min="4" max="4" width="23.08984375" style="6" customWidth="1"/>
    <col min="5" max="5" width="34.54296875" style="6" customWidth="1"/>
    <col min="6" max="6" width="25.90625" style="6" customWidth="1"/>
    <col min="7" max="7" width="25.08984375" style="6" customWidth="1"/>
    <col min="8" max="8" width="36.54296875" style="6" customWidth="1"/>
    <col min="9" max="10" width="39.08984375" style="6" customWidth="1"/>
    <col min="11" max="16384" width="9.1796875" style="6"/>
  </cols>
  <sheetData>
    <row r="1" spans="1:10" x14ac:dyDescent="0.35">
      <c r="A1" s="20" t="s">
        <v>307</v>
      </c>
    </row>
    <row r="2" spans="1:10" x14ac:dyDescent="0.35">
      <c r="A2" s="5" t="s">
        <v>293</v>
      </c>
      <c r="B2" s="5"/>
    </row>
    <row r="4" spans="1:10" x14ac:dyDescent="0.35">
      <c r="A4" s="6" t="s">
        <v>283</v>
      </c>
    </row>
    <row r="7" spans="1:10" x14ac:dyDescent="0.35">
      <c r="A7" s="31" t="s">
        <v>117</v>
      </c>
      <c r="B7" s="32" t="s">
        <v>118</v>
      </c>
      <c r="C7" s="32" t="s">
        <v>119</v>
      </c>
      <c r="D7" s="32" t="s">
        <v>80</v>
      </c>
      <c r="E7" s="32" t="s">
        <v>77</v>
      </c>
      <c r="F7" s="32" t="s">
        <v>120</v>
      </c>
      <c r="G7" s="32" t="s">
        <v>76</v>
      </c>
      <c r="H7" s="32" t="s">
        <v>79</v>
      </c>
      <c r="I7" s="32" t="s">
        <v>121</v>
      </c>
      <c r="J7" s="33" t="s">
        <v>122</v>
      </c>
    </row>
    <row r="8" spans="1:10" x14ac:dyDescent="0.35">
      <c r="A8" s="28" t="s">
        <v>123</v>
      </c>
      <c r="B8" s="15" t="s">
        <v>158</v>
      </c>
      <c r="C8" s="19">
        <v>17452.432000000001</v>
      </c>
      <c r="D8" s="19">
        <v>18666</v>
      </c>
      <c r="E8" s="16">
        <v>1.0695357529540868</v>
      </c>
      <c r="F8" s="19">
        <v>15580.860999999999</v>
      </c>
      <c r="G8" s="19">
        <v>17490</v>
      </c>
      <c r="H8" s="16">
        <v>1.1225310334262015</v>
      </c>
      <c r="I8" s="19">
        <v>529</v>
      </c>
      <c r="J8" s="42">
        <v>739</v>
      </c>
    </row>
    <row r="9" spans="1:10" x14ac:dyDescent="0.35">
      <c r="A9" s="28" t="s">
        <v>87</v>
      </c>
      <c r="B9" s="15" t="s">
        <v>88</v>
      </c>
      <c r="C9" s="19">
        <v>16933.631999999998</v>
      </c>
      <c r="D9" s="19">
        <v>19286</v>
      </c>
      <c r="E9" s="16">
        <v>1.1389169198905469</v>
      </c>
      <c r="F9" s="19">
        <v>14160.645999999999</v>
      </c>
      <c r="G9" s="19">
        <v>18276</v>
      </c>
      <c r="H9" s="16">
        <v>1.2906190861631597</v>
      </c>
      <c r="I9" s="19">
        <v>248</v>
      </c>
      <c r="J9" s="42">
        <v>336</v>
      </c>
    </row>
    <row r="10" spans="1:10" x14ac:dyDescent="0.35">
      <c r="A10" s="28" t="s">
        <v>87</v>
      </c>
      <c r="B10" s="15" t="s">
        <v>89</v>
      </c>
      <c r="C10" s="19">
        <v>17901.194</v>
      </c>
      <c r="D10" s="19">
        <v>18199</v>
      </c>
      <c r="E10" s="16">
        <v>1.0166360970111827</v>
      </c>
      <c r="F10" s="19">
        <v>16206.014999999999</v>
      </c>
      <c r="G10" s="19">
        <v>16511</v>
      </c>
      <c r="H10" s="16">
        <v>1.0188192470511721</v>
      </c>
      <c r="I10" s="19">
        <v>281</v>
      </c>
      <c r="J10" s="42">
        <v>403</v>
      </c>
    </row>
    <row r="11" spans="1:10" x14ac:dyDescent="0.35">
      <c r="A11" s="28" t="s">
        <v>90</v>
      </c>
      <c r="B11" s="15" t="s">
        <v>159</v>
      </c>
      <c r="C11" s="19">
        <v>15525.089999999998</v>
      </c>
      <c r="D11" s="19">
        <v>16347</v>
      </c>
      <c r="E11" s="16">
        <v>1.0529407558989998</v>
      </c>
      <c r="F11" s="19">
        <v>14104.875</v>
      </c>
      <c r="G11" s="19">
        <v>14844</v>
      </c>
      <c r="H11" s="16">
        <v>1.0524020950203388</v>
      </c>
      <c r="I11" s="19">
        <v>174</v>
      </c>
      <c r="J11" s="42">
        <v>253</v>
      </c>
    </row>
    <row r="12" spans="1:10" x14ac:dyDescent="0.35">
      <c r="A12" s="28" t="s">
        <v>90</v>
      </c>
      <c r="B12" s="15" t="s">
        <v>160</v>
      </c>
      <c r="C12" s="19">
        <v>18754.62</v>
      </c>
      <c r="D12" s="19">
        <v>17722</v>
      </c>
      <c r="E12" s="16">
        <v>0.94494049999413487</v>
      </c>
      <c r="F12" s="19">
        <v>16342.199999999999</v>
      </c>
      <c r="G12" s="19">
        <v>15760</v>
      </c>
      <c r="H12" s="16">
        <v>0.96437444162964603</v>
      </c>
      <c r="I12" s="19">
        <v>91</v>
      </c>
      <c r="J12" s="42">
        <v>133</v>
      </c>
    </row>
    <row r="13" spans="1:10" x14ac:dyDescent="0.35">
      <c r="A13" s="28" t="s">
        <v>90</v>
      </c>
      <c r="B13" s="15" t="s">
        <v>161</v>
      </c>
      <c r="C13" s="19">
        <v>19288.984</v>
      </c>
      <c r="D13" s="19">
        <v>19119</v>
      </c>
      <c r="E13" s="16">
        <v>0.9911875088910852</v>
      </c>
      <c r="F13" s="19">
        <v>17742.96</v>
      </c>
      <c r="G13" s="19">
        <v>18200</v>
      </c>
      <c r="H13" s="16">
        <v>1.0257589489014234</v>
      </c>
      <c r="I13" s="19">
        <v>136</v>
      </c>
      <c r="J13" s="42">
        <v>191</v>
      </c>
    </row>
    <row r="14" spans="1:10" x14ac:dyDescent="0.35">
      <c r="A14" s="28" t="s">
        <v>90</v>
      </c>
      <c r="B14" s="15" t="s">
        <v>162</v>
      </c>
      <c r="C14" s="19">
        <v>15912.893</v>
      </c>
      <c r="D14" s="19">
        <v>21001</v>
      </c>
      <c r="E14" s="16">
        <v>1.3197474525845174</v>
      </c>
      <c r="F14" s="19">
        <v>14102.280999999999</v>
      </c>
      <c r="G14" s="19">
        <v>18725</v>
      </c>
      <c r="H14" s="16">
        <v>1.3277993822417806</v>
      </c>
      <c r="I14" s="19">
        <v>128</v>
      </c>
      <c r="J14" s="42">
        <v>162</v>
      </c>
    </row>
    <row r="15" spans="1:10" x14ac:dyDescent="0.35">
      <c r="A15" s="28" t="s">
        <v>94</v>
      </c>
      <c r="B15" s="15" t="s">
        <v>95</v>
      </c>
      <c r="C15" s="19">
        <v>17649.575999999997</v>
      </c>
      <c r="D15" s="19">
        <v>18976</v>
      </c>
      <c r="E15" s="16">
        <v>1.0751533067989851</v>
      </c>
      <c r="F15" s="19">
        <v>16050.375</v>
      </c>
      <c r="G15" s="19">
        <v>17490</v>
      </c>
      <c r="H15" s="16">
        <v>1.0896941660241584</v>
      </c>
      <c r="I15" s="19">
        <v>500</v>
      </c>
      <c r="J15" s="42">
        <v>693</v>
      </c>
    </row>
    <row r="16" spans="1:10" x14ac:dyDescent="0.35">
      <c r="A16" s="28" t="s">
        <v>94</v>
      </c>
      <c r="B16" s="15" t="s">
        <v>163</v>
      </c>
      <c r="C16" s="21" t="s">
        <v>98</v>
      </c>
      <c r="D16" s="24">
        <v>17057</v>
      </c>
      <c r="E16" s="17" t="s">
        <v>21</v>
      </c>
      <c r="F16" s="21" t="s">
        <v>98</v>
      </c>
      <c r="G16" s="24">
        <v>18020</v>
      </c>
      <c r="H16" s="17" t="s">
        <v>21</v>
      </c>
      <c r="I16" s="19">
        <v>27</v>
      </c>
      <c r="J16" s="42">
        <v>40</v>
      </c>
    </row>
    <row r="17" spans="1:10" x14ac:dyDescent="0.35">
      <c r="A17" s="28" t="s">
        <v>100</v>
      </c>
      <c r="B17" s="15" t="s">
        <v>164</v>
      </c>
      <c r="C17" s="19">
        <v>19383.664999999997</v>
      </c>
      <c r="D17" s="19">
        <v>21914</v>
      </c>
      <c r="E17" s="16">
        <v>1.1305395548261901</v>
      </c>
      <c r="F17" s="19">
        <v>18158</v>
      </c>
      <c r="G17" s="19">
        <v>19050</v>
      </c>
      <c r="H17" s="16">
        <v>1.049124352902302</v>
      </c>
      <c r="I17" s="19">
        <v>223</v>
      </c>
      <c r="J17" s="42">
        <v>319</v>
      </c>
    </row>
    <row r="18" spans="1:10" x14ac:dyDescent="0.35">
      <c r="A18" s="28" t="s">
        <v>100</v>
      </c>
      <c r="B18" s="15" t="s">
        <v>102</v>
      </c>
      <c r="C18" s="19">
        <v>18098.338</v>
      </c>
      <c r="D18" s="19">
        <v>17016</v>
      </c>
      <c r="E18" s="16">
        <v>0.94019682912320457</v>
      </c>
      <c r="F18" s="19">
        <v>16329.23</v>
      </c>
      <c r="G18" s="19">
        <v>15760</v>
      </c>
      <c r="H18" s="16">
        <v>0.96514042609480055</v>
      </c>
      <c r="I18" s="19">
        <v>113</v>
      </c>
      <c r="J18" s="42">
        <v>156</v>
      </c>
    </row>
    <row r="19" spans="1:10" x14ac:dyDescent="0.35">
      <c r="A19" s="28" t="s">
        <v>100</v>
      </c>
      <c r="B19" s="15" t="s">
        <v>103</v>
      </c>
      <c r="C19" s="19">
        <v>14233.277999999998</v>
      </c>
      <c r="D19" s="19">
        <v>18291</v>
      </c>
      <c r="E19" s="16">
        <v>1.2850869631015429</v>
      </c>
      <c r="F19" s="19">
        <v>12701.520999999999</v>
      </c>
      <c r="G19" s="19">
        <v>18020</v>
      </c>
      <c r="H19" s="16">
        <v>1.4187277256007373</v>
      </c>
      <c r="I19" s="19">
        <v>164</v>
      </c>
      <c r="J19" s="42">
        <v>129</v>
      </c>
    </row>
    <row r="20" spans="1:10" x14ac:dyDescent="0.35">
      <c r="A20" s="28" t="s">
        <v>58</v>
      </c>
      <c r="B20" s="15" t="s">
        <v>104</v>
      </c>
      <c r="C20" s="19">
        <v>17800.027999999998</v>
      </c>
      <c r="D20" s="19">
        <v>19336</v>
      </c>
      <c r="E20" s="16">
        <v>1.0862904260600041</v>
      </c>
      <c r="F20" s="19">
        <v>16206.014999999999</v>
      </c>
      <c r="G20" s="19">
        <v>18400</v>
      </c>
      <c r="H20" s="16">
        <v>1.1353809064103668</v>
      </c>
      <c r="I20" s="19">
        <v>213</v>
      </c>
      <c r="J20" s="42">
        <v>254</v>
      </c>
    </row>
    <row r="21" spans="1:10" x14ac:dyDescent="0.35">
      <c r="A21" s="28" t="s">
        <v>58</v>
      </c>
      <c r="B21" s="15" t="s">
        <v>105</v>
      </c>
      <c r="C21" s="19">
        <v>17225.456999999999</v>
      </c>
      <c r="D21" s="19">
        <v>18372</v>
      </c>
      <c r="E21" s="16">
        <v>1.0665609626496413</v>
      </c>
      <c r="F21" s="19">
        <v>14662.584999999999</v>
      </c>
      <c r="G21" s="19">
        <v>17236</v>
      </c>
      <c r="H21" s="16">
        <v>1.1755089569813235</v>
      </c>
      <c r="I21" s="19">
        <v>314</v>
      </c>
      <c r="J21" s="42">
        <v>477</v>
      </c>
    </row>
    <row r="22" spans="1:10" x14ac:dyDescent="0.35">
      <c r="A22" s="28" t="s">
        <v>106</v>
      </c>
      <c r="B22" s="15" t="s">
        <v>107</v>
      </c>
      <c r="C22" s="19">
        <v>17190.437999999998</v>
      </c>
      <c r="D22" s="19">
        <v>16411</v>
      </c>
      <c r="E22" s="16">
        <v>0.95465863057125144</v>
      </c>
      <c r="F22" s="19">
        <v>16206.014999999999</v>
      </c>
      <c r="G22" s="19">
        <v>16511</v>
      </c>
      <c r="H22" s="16">
        <v>1.0188192470511721</v>
      </c>
      <c r="I22" s="19">
        <v>157</v>
      </c>
      <c r="J22" s="42">
        <v>222</v>
      </c>
    </row>
    <row r="23" spans="1:10" x14ac:dyDescent="0.35">
      <c r="A23" s="28" t="s">
        <v>106</v>
      </c>
      <c r="B23" s="15" t="s">
        <v>108</v>
      </c>
      <c r="C23" s="24">
        <v>18941.387999999999</v>
      </c>
      <c r="D23" s="19">
        <v>23125</v>
      </c>
      <c r="E23" s="16">
        <v>1.2208714588392362</v>
      </c>
      <c r="F23" s="24">
        <v>17717.02</v>
      </c>
      <c r="G23" s="19">
        <v>21872</v>
      </c>
      <c r="H23" s="16">
        <v>1.2345191234191755</v>
      </c>
      <c r="I23" s="19">
        <v>40</v>
      </c>
      <c r="J23" s="42">
        <v>54</v>
      </c>
    </row>
    <row r="24" spans="1:10" x14ac:dyDescent="0.35">
      <c r="A24" s="28" t="s">
        <v>106</v>
      </c>
      <c r="B24" s="15" t="s">
        <v>109</v>
      </c>
      <c r="C24" s="19">
        <v>17200.813999999998</v>
      </c>
      <c r="D24" s="19">
        <v>20241</v>
      </c>
      <c r="E24" s="16">
        <v>1.1767466353627218</v>
      </c>
      <c r="F24" s="19">
        <v>14104.875</v>
      </c>
      <c r="G24" s="19">
        <v>18400</v>
      </c>
      <c r="H24" s="16">
        <v>1.3045135103997731</v>
      </c>
      <c r="I24" s="19">
        <v>114</v>
      </c>
      <c r="J24" s="42">
        <v>160</v>
      </c>
    </row>
    <row r="25" spans="1:10" x14ac:dyDescent="0.35">
      <c r="A25" s="28" t="s">
        <v>106</v>
      </c>
      <c r="B25" s="15" t="s">
        <v>110</v>
      </c>
      <c r="C25" s="19">
        <v>17226.754000000001</v>
      </c>
      <c r="D25" s="19">
        <v>18675</v>
      </c>
      <c r="E25" s="16">
        <v>1.0840695815357901</v>
      </c>
      <c r="F25" s="19">
        <v>16523.78</v>
      </c>
      <c r="G25" s="19">
        <v>17555</v>
      </c>
      <c r="H25" s="16">
        <v>1.0624082383086679</v>
      </c>
      <c r="I25" s="19">
        <v>218</v>
      </c>
      <c r="J25" s="42">
        <v>303</v>
      </c>
    </row>
    <row r="26" spans="1:10" x14ac:dyDescent="0.35">
      <c r="A26" s="28" t="s">
        <v>111</v>
      </c>
      <c r="B26" s="15" t="s">
        <v>104</v>
      </c>
      <c r="C26" s="19">
        <v>18436.855</v>
      </c>
      <c r="D26" s="19">
        <v>16970</v>
      </c>
      <c r="E26" s="16">
        <v>0.92043897942463615</v>
      </c>
      <c r="F26" s="19">
        <v>16206.014999999999</v>
      </c>
      <c r="G26" s="19">
        <v>15760</v>
      </c>
      <c r="H26" s="16">
        <v>0.97247842853409683</v>
      </c>
      <c r="I26" s="19">
        <v>147</v>
      </c>
      <c r="J26" s="42">
        <v>204</v>
      </c>
    </row>
    <row r="27" spans="1:10" x14ac:dyDescent="0.35">
      <c r="A27" s="28" t="s">
        <v>111</v>
      </c>
      <c r="B27" s="15" t="s">
        <v>105</v>
      </c>
      <c r="C27" s="19">
        <v>17253.990999999998</v>
      </c>
      <c r="D27" s="19">
        <v>19070</v>
      </c>
      <c r="E27" s="16">
        <v>1.1052515328192765</v>
      </c>
      <c r="F27" s="19">
        <v>15072.437</v>
      </c>
      <c r="G27" s="19">
        <v>18020</v>
      </c>
      <c r="H27" s="16">
        <v>1.1955598155759417</v>
      </c>
      <c r="I27" s="19">
        <v>380</v>
      </c>
      <c r="J27" s="42">
        <v>529</v>
      </c>
    </row>
    <row r="28" spans="1:10" x14ac:dyDescent="0.35">
      <c r="A28" s="28" t="s">
        <v>125</v>
      </c>
      <c r="B28" s="15" t="s">
        <v>105</v>
      </c>
      <c r="C28" s="17" t="s">
        <v>21</v>
      </c>
      <c r="D28" s="21">
        <v>19799</v>
      </c>
      <c r="E28" s="17" t="s">
        <v>21</v>
      </c>
      <c r="F28" s="17" t="s">
        <v>21</v>
      </c>
      <c r="G28" s="21">
        <v>18400</v>
      </c>
      <c r="H28" s="17" t="s">
        <v>21</v>
      </c>
      <c r="I28" s="17" t="s">
        <v>21</v>
      </c>
      <c r="J28" s="47">
        <v>489</v>
      </c>
    </row>
    <row r="29" spans="1:10" x14ac:dyDescent="0.35">
      <c r="A29" s="34" t="s">
        <v>125</v>
      </c>
      <c r="B29" s="46" t="s">
        <v>104</v>
      </c>
      <c r="C29" s="36" t="s">
        <v>21</v>
      </c>
      <c r="D29" s="37">
        <v>16853</v>
      </c>
      <c r="E29" s="36" t="s">
        <v>21</v>
      </c>
      <c r="F29" s="36" t="s">
        <v>21</v>
      </c>
      <c r="G29" s="37">
        <v>15760</v>
      </c>
      <c r="H29" s="36" t="s">
        <v>21</v>
      </c>
      <c r="I29" s="36" t="s">
        <v>21</v>
      </c>
      <c r="J29" s="49">
        <v>242</v>
      </c>
    </row>
    <row r="31" spans="1:10" x14ac:dyDescent="0.35">
      <c r="A31" s="6" t="s">
        <v>166</v>
      </c>
    </row>
    <row r="32" spans="1:10" x14ac:dyDescent="0.35">
      <c r="A32" s="6" t="s">
        <v>126</v>
      </c>
    </row>
    <row r="33" spans="1:1" x14ac:dyDescent="0.35">
      <c r="A33" s="6" t="s">
        <v>86</v>
      </c>
    </row>
    <row r="34" spans="1:1" x14ac:dyDescent="0.35">
      <c r="A34" s="6" t="s">
        <v>116</v>
      </c>
    </row>
    <row r="36" spans="1:1" x14ac:dyDescent="0.35">
      <c r="A36" s="6" t="s">
        <v>165</v>
      </c>
    </row>
  </sheetData>
  <hyperlinks>
    <hyperlink ref="A1" location="Index!A1" display="Back to Index" xr:uid="{37ADE1E3-4714-42C2-8691-AEAFF8659286}"/>
  </hyperlinks>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141EC-DDBF-4B71-9569-0B7E2AFB2107}">
  <dimension ref="A1:J31"/>
  <sheetViews>
    <sheetView showGridLines="0" topLeftCell="A15" workbookViewId="0">
      <selection activeCell="C20" sqref="C19:C20"/>
    </sheetView>
  </sheetViews>
  <sheetFormatPr defaultColWidth="9.1796875" defaultRowHeight="15.5" x14ac:dyDescent="0.35"/>
  <cols>
    <col min="1" max="1" width="23.90625" style="6" customWidth="1"/>
    <col min="2" max="2" width="40.26953125" style="6" customWidth="1"/>
    <col min="3" max="3" width="23.90625" style="6" customWidth="1"/>
    <col min="4" max="4" width="23.08984375" style="6" customWidth="1"/>
    <col min="5" max="5" width="34.54296875" style="6" customWidth="1"/>
    <col min="6" max="6" width="25.90625" style="6" customWidth="1"/>
    <col min="7" max="7" width="25.08984375" style="6" customWidth="1"/>
    <col min="8" max="8" width="36.54296875" style="6" customWidth="1"/>
    <col min="9" max="10" width="39.08984375" style="6" customWidth="1"/>
    <col min="11" max="16384" width="9.1796875" style="6"/>
  </cols>
  <sheetData>
    <row r="1" spans="1:10" x14ac:dyDescent="0.35">
      <c r="A1" s="20" t="s">
        <v>307</v>
      </c>
    </row>
    <row r="2" spans="1:10" x14ac:dyDescent="0.35">
      <c r="A2" s="5" t="s">
        <v>294</v>
      </c>
      <c r="B2" s="5"/>
    </row>
    <row r="4" spans="1:10" x14ac:dyDescent="0.35">
      <c r="A4" s="6" t="s">
        <v>281</v>
      </c>
    </row>
    <row r="7" spans="1:10" ht="66.75" customHeight="1" x14ac:dyDescent="0.35">
      <c r="A7" s="31" t="s">
        <v>155</v>
      </c>
      <c r="B7" s="32" t="s">
        <v>118</v>
      </c>
      <c r="C7" s="32" t="s">
        <v>119</v>
      </c>
      <c r="D7" s="32" t="s">
        <v>80</v>
      </c>
      <c r="E7" s="32" t="s">
        <v>77</v>
      </c>
      <c r="F7" s="32" t="s">
        <v>120</v>
      </c>
      <c r="G7" s="32" t="s">
        <v>76</v>
      </c>
      <c r="H7" s="32" t="s">
        <v>79</v>
      </c>
      <c r="I7" s="32" t="s">
        <v>121</v>
      </c>
      <c r="J7" s="33" t="s">
        <v>122</v>
      </c>
    </row>
    <row r="8" spans="1:10" x14ac:dyDescent="0.35">
      <c r="A8" s="28" t="s">
        <v>123</v>
      </c>
      <c r="B8" s="15" t="s">
        <v>158</v>
      </c>
      <c r="C8" s="19">
        <v>17902.076400000002</v>
      </c>
      <c r="D8" s="19">
        <v>19558</v>
      </c>
      <c r="E8" s="16">
        <v>1.0924989684436828</v>
      </c>
      <c r="F8" s="19">
        <v>16187.775</v>
      </c>
      <c r="G8" s="19">
        <v>18350</v>
      </c>
      <c r="H8" s="16">
        <v>1.1335714760058131</v>
      </c>
      <c r="I8" s="19">
        <v>529</v>
      </c>
      <c r="J8" s="42">
        <v>739</v>
      </c>
    </row>
    <row r="9" spans="1:10" x14ac:dyDescent="0.35">
      <c r="A9" s="28" t="s">
        <v>131</v>
      </c>
      <c r="B9" s="15" t="s">
        <v>132</v>
      </c>
      <c r="C9" s="19">
        <v>16366.0008</v>
      </c>
      <c r="D9" s="19">
        <v>18679</v>
      </c>
      <c r="E9" s="16">
        <v>1.1413295299362323</v>
      </c>
      <c r="F9" s="19">
        <v>16187.775</v>
      </c>
      <c r="G9" s="19">
        <v>18461</v>
      </c>
      <c r="H9" s="16">
        <v>1.1404285023729326</v>
      </c>
      <c r="I9" s="19">
        <v>153</v>
      </c>
      <c r="J9" s="42">
        <v>215</v>
      </c>
    </row>
    <row r="10" spans="1:10" x14ac:dyDescent="0.35">
      <c r="A10" s="28" t="s">
        <v>131</v>
      </c>
      <c r="B10" s="15" t="s">
        <v>133</v>
      </c>
      <c r="C10" s="19">
        <v>18567.538199999999</v>
      </c>
      <c r="D10" s="19">
        <v>18771</v>
      </c>
      <c r="E10" s="16">
        <v>1.0109579308688321</v>
      </c>
      <c r="F10" s="19">
        <v>16021.089</v>
      </c>
      <c r="G10" s="19">
        <v>17361</v>
      </c>
      <c r="H10" s="16">
        <v>1.083634202394107</v>
      </c>
      <c r="I10" s="19">
        <v>154</v>
      </c>
      <c r="J10" s="42">
        <v>233</v>
      </c>
    </row>
    <row r="11" spans="1:10" x14ac:dyDescent="0.35">
      <c r="A11" s="28" t="s">
        <v>131</v>
      </c>
      <c r="B11" s="15" t="s">
        <v>134</v>
      </c>
      <c r="C11" s="19">
        <v>19454.820599999999</v>
      </c>
      <c r="D11" s="19">
        <v>22071</v>
      </c>
      <c r="E11" s="16">
        <v>1.1344746093418101</v>
      </c>
      <c r="F11" s="19">
        <v>19224.024600000001</v>
      </c>
      <c r="G11" s="19">
        <v>19050</v>
      </c>
      <c r="H11" s="16">
        <v>0.99094754591606171</v>
      </c>
      <c r="I11" s="19">
        <v>220</v>
      </c>
      <c r="J11" s="42">
        <v>289</v>
      </c>
    </row>
    <row r="12" spans="1:10" x14ac:dyDescent="0.35">
      <c r="A12" s="28" t="s">
        <v>135</v>
      </c>
      <c r="B12" s="15" t="s">
        <v>136</v>
      </c>
      <c r="C12" s="21" t="s">
        <v>98</v>
      </c>
      <c r="D12" s="25">
        <v>26731</v>
      </c>
      <c r="E12" s="17" t="s">
        <v>21</v>
      </c>
      <c r="F12" s="21" t="s">
        <v>98</v>
      </c>
      <c r="G12" s="25">
        <v>33278</v>
      </c>
      <c r="H12" s="17" t="s">
        <v>21</v>
      </c>
      <c r="I12" s="21">
        <v>14</v>
      </c>
      <c r="J12" s="47">
        <v>33</v>
      </c>
    </row>
    <row r="13" spans="1:10" x14ac:dyDescent="0.35">
      <c r="A13" s="28" t="s">
        <v>135</v>
      </c>
      <c r="B13" s="15" t="s">
        <v>137</v>
      </c>
      <c r="C13" s="24">
        <v>17930.284800000001</v>
      </c>
      <c r="D13" s="19">
        <v>20336</v>
      </c>
      <c r="E13" s="16">
        <v>1.1341704957190639</v>
      </c>
      <c r="F13" s="24">
        <v>16860.93</v>
      </c>
      <c r="G13" s="19">
        <v>19654</v>
      </c>
      <c r="H13" s="16">
        <v>1.1656533773641193</v>
      </c>
      <c r="I13" s="19">
        <v>44</v>
      </c>
      <c r="J13" s="42">
        <v>86</v>
      </c>
    </row>
    <row r="14" spans="1:10" x14ac:dyDescent="0.35">
      <c r="A14" s="28" t="s">
        <v>135</v>
      </c>
      <c r="B14" s="15" t="s">
        <v>138</v>
      </c>
      <c r="C14" s="19">
        <v>18782.947800000002</v>
      </c>
      <c r="D14" s="19">
        <v>18749</v>
      </c>
      <c r="E14" s="16">
        <v>0.99819262661210173</v>
      </c>
      <c r="F14" s="19">
        <v>17950.8</v>
      </c>
      <c r="G14" s="19">
        <v>17479</v>
      </c>
      <c r="H14" s="16">
        <v>0.97371704882233667</v>
      </c>
      <c r="I14" s="19">
        <v>171</v>
      </c>
      <c r="J14" s="42">
        <v>348</v>
      </c>
    </row>
    <row r="15" spans="1:10" x14ac:dyDescent="0.35">
      <c r="A15" s="28" t="s">
        <v>135</v>
      </c>
      <c r="B15" s="15" t="s">
        <v>139</v>
      </c>
      <c r="C15" s="19">
        <v>20321.587800000001</v>
      </c>
      <c r="D15" s="19">
        <v>21689</v>
      </c>
      <c r="E15" s="16">
        <v>1.0672886495611331</v>
      </c>
      <c r="F15" s="19">
        <v>18699.604800000001</v>
      </c>
      <c r="G15" s="19">
        <v>21200</v>
      </c>
      <c r="H15" s="16">
        <v>1.13371379912799</v>
      </c>
      <c r="I15" s="19">
        <v>121</v>
      </c>
      <c r="J15" s="42">
        <v>109</v>
      </c>
    </row>
    <row r="16" spans="1:10" x14ac:dyDescent="0.35">
      <c r="A16" s="28" t="s">
        <v>135</v>
      </c>
      <c r="B16" s="15" t="s">
        <v>140</v>
      </c>
      <c r="C16" s="25">
        <v>15871.071599999999</v>
      </c>
      <c r="D16" s="21" t="s">
        <v>98</v>
      </c>
      <c r="E16" s="17" t="s">
        <v>21</v>
      </c>
      <c r="F16" s="25">
        <v>16021.089</v>
      </c>
      <c r="G16" s="21" t="s">
        <v>98</v>
      </c>
      <c r="H16" s="17" t="s">
        <v>21</v>
      </c>
      <c r="I16" s="21">
        <v>46</v>
      </c>
      <c r="J16" s="47">
        <v>20</v>
      </c>
    </row>
    <row r="17" spans="1:10" x14ac:dyDescent="0.35">
      <c r="A17" s="28" t="s">
        <v>135</v>
      </c>
      <c r="B17" s="15" t="s">
        <v>141</v>
      </c>
      <c r="C17" s="19">
        <v>15962.1078</v>
      </c>
      <c r="D17" s="19">
        <v>18938</v>
      </c>
      <c r="E17" s="16">
        <v>1.1864347890195304</v>
      </c>
      <c r="F17" s="19">
        <v>16187.775</v>
      </c>
      <c r="G17" s="19">
        <v>18743</v>
      </c>
      <c r="H17" s="16">
        <v>1.1578490558461556</v>
      </c>
      <c r="I17" s="19">
        <v>117</v>
      </c>
      <c r="J17" s="42">
        <v>117</v>
      </c>
    </row>
    <row r="18" spans="1:10" x14ac:dyDescent="0.35">
      <c r="A18" s="28" t="s">
        <v>135</v>
      </c>
      <c r="B18" s="15" t="s">
        <v>142</v>
      </c>
      <c r="C18" s="21" t="s">
        <v>98</v>
      </c>
      <c r="D18" s="21" t="s">
        <v>98</v>
      </c>
      <c r="E18" s="17" t="s">
        <v>21</v>
      </c>
      <c r="F18" s="21" t="s">
        <v>98</v>
      </c>
      <c r="G18" s="21" t="s">
        <v>98</v>
      </c>
      <c r="H18" s="17" t="s">
        <v>21</v>
      </c>
      <c r="I18" s="21">
        <v>18</v>
      </c>
      <c r="J18" s="47">
        <v>26</v>
      </c>
    </row>
    <row r="19" spans="1:10" x14ac:dyDescent="0.35">
      <c r="A19" s="28" t="s">
        <v>143</v>
      </c>
      <c r="B19" s="15" t="s">
        <v>144</v>
      </c>
      <c r="C19" s="21" t="s">
        <v>98</v>
      </c>
      <c r="D19" s="21" t="s">
        <v>98</v>
      </c>
      <c r="E19" s="17" t="s">
        <v>21</v>
      </c>
      <c r="F19" s="21" t="s">
        <v>98</v>
      </c>
      <c r="G19" s="21" t="s">
        <v>98</v>
      </c>
      <c r="H19" s="17" t="s">
        <v>21</v>
      </c>
      <c r="I19" s="21">
        <v>6</v>
      </c>
      <c r="J19" s="47">
        <v>15</v>
      </c>
    </row>
    <row r="20" spans="1:10" x14ac:dyDescent="0.35">
      <c r="A20" s="28" t="s">
        <v>143</v>
      </c>
      <c r="B20" s="15" t="s">
        <v>145</v>
      </c>
      <c r="C20" s="19">
        <v>17825.144400000001</v>
      </c>
      <c r="D20" s="19">
        <v>19569</v>
      </c>
      <c r="E20" s="16">
        <v>1.0978312186912773</v>
      </c>
      <c r="F20" s="19">
        <v>16021.089</v>
      </c>
      <c r="G20" s="19">
        <v>18400</v>
      </c>
      <c r="H20" s="16">
        <v>1.1484862233772</v>
      </c>
      <c r="I20" s="19">
        <v>484</v>
      </c>
      <c r="J20" s="42">
        <v>577</v>
      </c>
    </row>
    <row r="21" spans="1:10" x14ac:dyDescent="0.35">
      <c r="A21" s="28" t="s">
        <v>143</v>
      </c>
      <c r="B21" s="15" t="s">
        <v>257</v>
      </c>
      <c r="C21" s="24">
        <v>18352.1286</v>
      </c>
      <c r="D21" s="19">
        <v>17582</v>
      </c>
      <c r="E21" s="16">
        <v>0.95803600678779022</v>
      </c>
      <c r="F21" s="24">
        <v>16187.775</v>
      </c>
      <c r="G21" s="19">
        <v>15938</v>
      </c>
      <c r="H21" s="16">
        <v>0.9845701462986729</v>
      </c>
      <c r="I21" s="19">
        <v>39</v>
      </c>
      <c r="J21" s="42">
        <v>147</v>
      </c>
    </row>
    <row r="22" spans="1:10" x14ac:dyDescent="0.35">
      <c r="A22" s="28" t="s">
        <v>167</v>
      </c>
      <c r="B22" s="15" t="s">
        <v>168</v>
      </c>
      <c r="C22" s="21">
        <v>17755</v>
      </c>
      <c r="D22" s="21">
        <v>20097</v>
      </c>
      <c r="E22" s="17">
        <v>1.31</v>
      </c>
      <c r="F22" s="21">
        <v>16188</v>
      </c>
      <c r="G22" s="21">
        <v>18400</v>
      </c>
      <c r="H22" s="17">
        <v>1.1399999999999999</v>
      </c>
      <c r="I22" s="21">
        <v>405</v>
      </c>
      <c r="J22" s="47">
        <v>569</v>
      </c>
    </row>
    <row r="23" spans="1:10" x14ac:dyDescent="0.35">
      <c r="A23" s="28" t="s">
        <v>167</v>
      </c>
      <c r="B23" s="15" t="s">
        <v>169</v>
      </c>
      <c r="C23" s="21">
        <v>17675</v>
      </c>
      <c r="D23" s="21">
        <v>17767</v>
      </c>
      <c r="E23" s="17">
        <v>1.01</v>
      </c>
      <c r="F23" s="21">
        <v>17555</v>
      </c>
      <c r="G23" s="21">
        <v>17618</v>
      </c>
      <c r="H23" s="17">
        <v>1</v>
      </c>
      <c r="I23" s="21">
        <v>71</v>
      </c>
      <c r="J23" s="47">
        <v>170</v>
      </c>
    </row>
    <row r="24" spans="1:10" x14ac:dyDescent="0.35">
      <c r="A24" s="34" t="s">
        <v>151</v>
      </c>
      <c r="B24" s="46" t="s">
        <v>152</v>
      </c>
      <c r="C24" s="37" t="s">
        <v>21</v>
      </c>
      <c r="D24" s="37">
        <v>20245</v>
      </c>
      <c r="E24" s="36" t="s">
        <v>21</v>
      </c>
      <c r="F24" s="37" t="s">
        <v>21</v>
      </c>
      <c r="G24" s="37">
        <v>19025</v>
      </c>
      <c r="H24" s="36" t="s">
        <v>21</v>
      </c>
      <c r="I24" s="37" t="s">
        <v>21</v>
      </c>
      <c r="J24" s="49">
        <v>547</v>
      </c>
    </row>
    <row r="26" spans="1:10" x14ac:dyDescent="0.35">
      <c r="A26" s="6" t="s">
        <v>153</v>
      </c>
    </row>
    <row r="27" spans="1:10" x14ac:dyDescent="0.35">
      <c r="A27" s="6" t="s">
        <v>126</v>
      </c>
    </row>
    <row r="28" spans="1:10" x14ac:dyDescent="0.35">
      <c r="A28" s="6" t="s">
        <v>86</v>
      </c>
    </row>
    <row r="29" spans="1:10" x14ac:dyDescent="0.35">
      <c r="A29" s="6" t="s">
        <v>116</v>
      </c>
    </row>
    <row r="31" spans="1:10" x14ac:dyDescent="0.35">
      <c r="A31" s="6" t="s">
        <v>154</v>
      </c>
    </row>
  </sheetData>
  <hyperlinks>
    <hyperlink ref="A1" location="Index!A1" display="Back to Index" xr:uid="{FB34B174-B02E-44A0-A85B-7429C6F90DDA}"/>
  </hyperlinks>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C9EFB-827F-4731-A1D3-639C0FB9872F}">
  <dimension ref="A1:J31"/>
  <sheetViews>
    <sheetView showGridLines="0" topLeftCell="A10" workbookViewId="0">
      <selection activeCell="D13" sqref="D13"/>
    </sheetView>
  </sheetViews>
  <sheetFormatPr defaultColWidth="9.1796875" defaultRowHeight="15.5" x14ac:dyDescent="0.35"/>
  <cols>
    <col min="1" max="1" width="23.90625" style="6" customWidth="1"/>
    <col min="2" max="2" width="39.1796875" style="6" customWidth="1"/>
    <col min="3" max="3" width="23.90625" style="6" customWidth="1"/>
    <col min="4" max="4" width="23.08984375" style="6" customWidth="1"/>
    <col min="5" max="5" width="34.54296875" style="6" customWidth="1"/>
    <col min="6" max="6" width="25.90625" style="6" customWidth="1"/>
    <col min="7" max="7" width="25.08984375" style="6" customWidth="1"/>
    <col min="8" max="8" width="36.54296875" style="6" customWidth="1"/>
    <col min="9" max="10" width="39.08984375" style="6" customWidth="1"/>
    <col min="11" max="16384" width="9.1796875" style="6"/>
  </cols>
  <sheetData>
    <row r="1" spans="1:10" x14ac:dyDescent="0.35">
      <c r="A1" s="20" t="s">
        <v>307</v>
      </c>
    </row>
    <row r="2" spans="1:10" x14ac:dyDescent="0.35">
      <c r="A2" s="5" t="s">
        <v>295</v>
      </c>
    </row>
    <row r="4" spans="1:10" x14ac:dyDescent="0.35">
      <c r="A4" s="6" t="s">
        <v>283</v>
      </c>
    </row>
    <row r="7" spans="1:10" x14ac:dyDescent="0.35">
      <c r="A7" s="31" t="s">
        <v>155</v>
      </c>
      <c r="B7" s="32" t="s">
        <v>118</v>
      </c>
      <c r="C7" s="32" t="s">
        <v>119</v>
      </c>
      <c r="D7" s="32" t="s">
        <v>80</v>
      </c>
      <c r="E7" s="32" t="s">
        <v>77</v>
      </c>
      <c r="F7" s="32" t="s">
        <v>120</v>
      </c>
      <c r="G7" s="32" t="s">
        <v>76</v>
      </c>
      <c r="H7" s="32" t="s">
        <v>79</v>
      </c>
      <c r="I7" s="32" t="s">
        <v>121</v>
      </c>
      <c r="J7" s="33" t="s">
        <v>122</v>
      </c>
    </row>
    <row r="8" spans="1:10" x14ac:dyDescent="0.35">
      <c r="A8" s="28" t="s">
        <v>123</v>
      </c>
      <c r="B8" s="15" t="s">
        <v>158</v>
      </c>
      <c r="C8" s="19">
        <v>17452.432000000001</v>
      </c>
      <c r="D8" s="19">
        <v>18666</v>
      </c>
      <c r="E8" s="16">
        <v>1.0695357529540868</v>
      </c>
      <c r="F8" s="19">
        <v>15580.860999999999</v>
      </c>
      <c r="G8" s="19">
        <v>17490</v>
      </c>
      <c r="H8" s="16">
        <v>1.1225310334262015</v>
      </c>
      <c r="I8" s="15">
        <v>529</v>
      </c>
      <c r="J8" s="51">
        <v>739</v>
      </c>
    </row>
    <row r="9" spans="1:10" x14ac:dyDescent="0.35">
      <c r="A9" s="28" t="s">
        <v>131</v>
      </c>
      <c r="B9" s="15" t="s">
        <v>132</v>
      </c>
      <c r="C9" s="19">
        <v>15334.430999999999</v>
      </c>
      <c r="D9" s="19">
        <v>17509</v>
      </c>
      <c r="E9" s="16">
        <v>1.141809565676092</v>
      </c>
      <c r="F9" s="19">
        <v>14104.875</v>
      </c>
      <c r="G9" s="19">
        <v>17450</v>
      </c>
      <c r="H9" s="16">
        <v>1.2371609106780457</v>
      </c>
      <c r="I9" s="15">
        <v>153</v>
      </c>
      <c r="J9" s="51">
        <v>215</v>
      </c>
    </row>
    <row r="10" spans="1:10" x14ac:dyDescent="0.35">
      <c r="A10" s="28" t="s">
        <v>131</v>
      </c>
      <c r="B10" s="15" t="s">
        <v>133</v>
      </c>
      <c r="C10" s="19">
        <v>18473.170999999998</v>
      </c>
      <c r="D10" s="19">
        <v>17880</v>
      </c>
      <c r="E10" s="16">
        <v>0.96789013645789357</v>
      </c>
      <c r="F10" s="19">
        <v>16206.014999999999</v>
      </c>
      <c r="G10" s="19">
        <v>16693</v>
      </c>
      <c r="H10" s="16">
        <v>1.0300496451471877</v>
      </c>
      <c r="I10" s="15">
        <v>154</v>
      </c>
      <c r="J10" s="51">
        <v>233</v>
      </c>
    </row>
    <row r="11" spans="1:10" x14ac:dyDescent="0.35">
      <c r="A11" s="28" t="s">
        <v>131</v>
      </c>
      <c r="B11" s="15" t="s">
        <v>134</v>
      </c>
      <c r="C11" s="19">
        <v>19449.811999999998</v>
      </c>
      <c r="D11" s="19">
        <v>21524</v>
      </c>
      <c r="E11" s="16">
        <v>1.1066430873470654</v>
      </c>
      <c r="F11" s="19">
        <v>19445.920999999998</v>
      </c>
      <c r="G11" s="19">
        <v>19050</v>
      </c>
      <c r="H11" s="16">
        <v>0.97963989465965651</v>
      </c>
      <c r="I11" s="15">
        <v>220</v>
      </c>
      <c r="J11" s="51">
        <v>289</v>
      </c>
    </row>
    <row r="12" spans="1:10" x14ac:dyDescent="0.35">
      <c r="A12" s="28" t="s">
        <v>135</v>
      </c>
      <c r="B12" s="15" t="s">
        <v>136</v>
      </c>
      <c r="C12" s="21" t="s">
        <v>98</v>
      </c>
      <c r="D12" s="25">
        <v>26684</v>
      </c>
      <c r="E12" s="17" t="s">
        <v>21</v>
      </c>
      <c r="F12" s="21" t="s">
        <v>98</v>
      </c>
      <c r="G12" s="25">
        <v>33278</v>
      </c>
      <c r="H12" s="17" t="s">
        <v>21</v>
      </c>
      <c r="I12" s="15">
        <v>12</v>
      </c>
      <c r="J12" s="51">
        <v>33</v>
      </c>
    </row>
    <row r="13" spans="1:10" x14ac:dyDescent="0.35">
      <c r="A13" s="28" t="s">
        <v>135</v>
      </c>
      <c r="B13" s="15" t="s">
        <v>137</v>
      </c>
      <c r="C13" s="24">
        <v>17526.361000000001</v>
      </c>
      <c r="D13" s="19">
        <v>20110</v>
      </c>
      <c r="E13" s="16">
        <v>1.1499999999999999</v>
      </c>
      <c r="F13" s="24">
        <v>17055.55</v>
      </c>
      <c r="G13" s="19">
        <v>19654</v>
      </c>
      <c r="H13" s="16">
        <v>1.1523521668899568</v>
      </c>
      <c r="I13" s="15">
        <v>44</v>
      </c>
      <c r="J13" s="51">
        <v>86</v>
      </c>
    </row>
    <row r="14" spans="1:10" x14ac:dyDescent="0.35">
      <c r="A14" s="28" t="s">
        <v>135</v>
      </c>
      <c r="B14" s="15" t="s">
        <v>138</v>
      </c>
      <c r="C14" s="19">
        <v>18543.208999999999</v>
      </c>
      <c r="D14" s="19">
        <v>17960</v>
      </c>
      <c r="E14" s="16">
        <v>0.97</v>
      </c>
      <c r="F14" s="19">
        <v>18158</v>
      </c>
      <c r="G14" s="19">
        <v>17127</v>
      </c>
      <c r="H14" s="16">
        <v>0.94322061901090426</v>
      </c>
      <c r="I14" s="15">
        <v>171</v>
      </c>
      <c r="J14" s="51">
        <v>348</v>
      </c>
    </row>
    <row r="15" spans="1:10" x14ac:dyDescent="0.35">
      <c r="A15" s="28" t="s">
        <v>135</v>
      </c>
      <c r="B15" s="15" t="s">
        <v>139</v>
      </c>
      <c r="C15" s="19">
        <v>19914.137999999999</v>
      </c>
      <c r="D15" s="19">
        <v>20132</v>
      </c>
      <c r="E15" s="16">
        <v>1.01</v>
      </c>
      <c r="F15" s="19">
        <v>18915.448</v>
      </c>
      <c r="G15" s="19">
        <v>18276</v>
      </c>
      <c r="H15" s="16">
        <v>0.96619440364299058</v>
      </c>
      <c r="I15" s="15">
        <v>121</v>
      </c>
      <c r="J15" s="51">
        <v>109</v>
      </c>
    </row>
    <row r="16" spans="1:10" x14ac:dyDescent="0.35">
      <c r="A16" s="28" t="s">
        <v>135</v>
      </c>
      <c r="B16" s="15" t="s">
        <v>140</v>
      </c>
      <c r="C16" s="24">
        <v>15694.996999999999</v>
      </c>
      <c r="D16" s="21" t="s">
        <v>98</v>
      </c>
      <c r="E16" s="17" t="s">
        <v>21</v>
      </c>
      <c r="F16" s="25">
        <v>16206.014999999999</v>
      </c>
      <c r="G16" s="21" t="s">
        <v>98</v>
      </c>
      <c r="H16" s="17" t="s">
        <v>21</v>
      </c>
      <c r="I16" s="18">
        <v>46</v>
      </c>
      <c r="J16" s="39">
        <v>20</v>
      </c>
    </row>
    <row r="17" spans="1:10" x14ac:dyDescent="0.35">
      <c r="A17" s="28" t="s">
        <v>135</v>
      </c>
      <c r="B17" s="15" t="s">
        <v>141</v>
      </c>
      <c r="C17" s="19">
        <v>15006.289999999999</v>
      </c>
      <c r="D17" s="19">
        <v>17960</v>
      </c>
      <c r="E17" s="16">
        <v>1.2</v>
      </c>
      <c r="F17" s="19">
        <v>14104.875</v>
      </c>
      <c r="G17" s="19">
        <v>17307</v>
      </c>
      <c r="H17" s="16">
        <v>1.2270225719830909</v>
      </c>
      <c r="I17" s="15">
        <v>117</v>
      </c>
      <c r="J17" s="51">
        <v>117</v>
      </c>
    </row>
    <row r="18" spans="1:10" x14ac:dyDescent="0.35">
      <c r="A18" s="28" t="s">
        <v>135</v>
      </c>
      <c r="B18" s="15" t="s">
        <v>142</v>
      </c>
      <c r="C18" s="21" t="s">
        <v>98</v>
      </c>
      <c r="D18" s="21" t="s">
        <v>98</v>
      </c>
      <c r="E18" s="17" t="s">
        <v>21</v>
      </c>
      <c r="F18" s="21" t="s">
        <v>98</v>
      </c>
      <c r="G18" s="21" t="s">
        <v>98</v>
      </c>
      <c r="H18" s="17" t="s">
        <v>21</v>
      </c>
      <c r="I18" s="18">
        <v>18</v>
      </c>
      <c r="J18" s="39">
        <v>26</v>
      </c>
    </row>
    <row r="19" spans="1:10" x14ac:dyDescent="0.35">
      <c r="A19" s="28" t="s">
        <v>143</v>
      </c>
      <c r="B19" s="15" t="s">
        <v>144</v>
      </c>
      <c r="C19" s="21" t="s">
        <v>98</v>
      </c>
      <c r="D19" s="21" t="s">
        <v>98</v>
      </c>
      <c r="E19" s="17" t="s">
        <v>21</v>
      </c>
      <c r="F19" s="21" t="s">
        <v>98</v>
      </c>
      <c r="G19" s="21" t="s">
        <v>98</v>
      </c>
      <c r="H19" s="17" t="s">
        <v>21</v>
      </c>
      <c r="I19" s="18">
        <v>6</v>
      </c>
      <c r="J19" s="39">
        <v>15</v>
      </c>
    </row>
    <row r="20" spans="1:10" x14ac:dyDescent="0.35">
      <c r="A20" s="28" t="s">
        <v>143</v>
      </c>
      <c r="B20" s="15" t="s">
        <v>145</v>
      </c>
      <c r="C20" s="19">
        <v>17467.995999999999</v>
      </c>
      <c r="D20" s="19">
        <v>18764</v>
      </c>
      <c r="E20" s="16">
        <v>1.0741930556888153</v>
      </c>
      <c r="F20" s="19">
        <v>16050.375</v>
      </c>
      <c r="G20" s="19">
        <v>18000</v>
      </c>
      <c r="H20" s="16">
        <v>1.1214691245531647</v>
      </c>
      <c r="I20" s="15">
        <v>484</v>
      </c>
      <c r="J20" s="51">
        <v>577</v>
      </c>
    </row>
    <row r="21" spans="1:10" x14ac:dyDescent="0.35">
      <c r="A21" s="28" t="s">
        <v>143</v>
      </c>
      <c r="B21" s="15" t="s">
        <v>257</v>
      </c>
      <c r="C21" s="24">
        <v>17294.198</v>
      </c>
      <c r="D21" s="19">
        <v>17083</v>
      </c>
      <c r="E21" s="16">
        <v>0.987787927488745</v>
      </c>
      <c r="F21" s="24">
        <v>14104.875</v>
      </c>
      <c r="G21" s="19">
        <v>15938</v>
      </c>
      <c r="H21" s="16">
        <v>1.1299639309104121</v>
      </c>
      <c r="I21" s="15">
        <v>39</v>
      </c>
      <c r="J21" s="51">
        <v>147</v>
      </c>
    </row>
    <row r="22" spans="1:10" x14ac:dyDescent="0.35">
      <c r="A22" s="28" t="s">
        <v>167</v>
      </c>
      <c r="B22" s="15" t="s">
        <v>168</v>
      </c>
      <c r="C22" s="19">
        <v>16515.998</v>
      </c>
      <c r="D22" s="19">
        <v>19137</v>
      </c>
      <c r="E22" s="16">
        <v>1.1599999999999999</v>
      </c>
      <c r="F22" s="19">
        <v>14518.617999999999</v>
      </c>
      <c r="G22" s="19">
        <v>18000</v>
      </c>
      <c r="H22" s="16">
        <v>1.24</v>
      </c>
      <c r="I22" s="15">
        <v>449</v>
      </c>
      <c r="J22" s="51">
        <v>569</v>
      </c>
    </row>
    <row r="23" spans="1:10" x14ac:dyDescent="0.35">
      <c r="A23" s="28" t="s">
        <v>167</v>
      </c>
      <c r="B23" s="15" t="s">
        <v>169</v>
      </c>
      <c r="C23" s="19">
        <v>21736.422999999999</v>
      </c>
      <c r="D23" s="19">
        <v>17100</v>
      </c>
      <c r="E23" s="16">
        <v>0.79</v>
      </c>
      <c r="F23" s="19">
        <v>20994.539000000001</v>
      </c>
      <c r="G23" s="19">
        <v>17127</v>
      </c>
      <c r="H23" s="16">
        <v>0.82</v>
      </c>
      <c r="I23" s="15">
        <v>80</v>
      </c>
      <c r="J23" s="51">
        <v>170</v>
      </c>
    </row>
    <row r="24" spans="1:10" x14ac:dyDescent="0.35">
      <c r="A24" s="34" t="s">
        <v>151</v>
      </c>
      <c r="B24" s="46" t="s">
        <v>152</v>
      </c>
      <c r="C24" s="37" t="s">
        <v>21</v>
      </c>
      <c r="D24" s="37">
        <v>19434</v>
      </c>
      <c r="E24" s="36" t="s">
        <v>21</v>
      </c>
      <c r="F24" s="37" t="s">
        <v>21</v>
      </c>
      <c r="G24" s="37">
        <v>18400</v>
      </c>
      <c r="H24" s="36" t="s">
        <v>21</v>
      </c>
      <c r="I24" s="40" t="s">
        <v>21</v>
      </c>
      <c r="J24" s="44">
        <v>547</v>
      </c>
    </row>
    <row r="26" spans="1:10" x14ac:dyDescent="0.35">
      <c r="A26" s="6" t="s">
        <v>153</v>
      </c>
    </row>
    <row r="27" spans="1:10" x14ac:dyDescent="0.35">
      <c r="A27" s="6" t="s">
        <v>126</v>
      </c>
    </row>
    <row r="28" spans="1:10" x14ac:dyDescent="0.35">
      <c r="A28" s="6" t="s">
        <v>86</v>
      </c>
    </row>
    <row r="29" spans="1:10" x14ac:dyDescent="0.35">
      <c r="A29" s="6" t="s">
        <v>116</v>
      </c>
    </row>
    <row r="31" spans="1:10" x14ac:dyDescent="0.35">
      <c r="A31" s="6" t="s">
        <v>154</v>
      </c>
    </row>
  </sheetData>
  <hyperlinks>
    <hyperlink ref="A1" location="Index!A1" display="Back to Index" xr:uid="{854D619E-A5ED-445F-A72C-F1756C8DD4F9}"/>
  </hyperlinks>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BE679-CA71-42D2-BF80-E04D3E767817}">
  <dimension ref="A1:G24"/>
  <sheetViews>
    <sheetView showGridLines="0" topLeftCell="A5" workbookViewId="0">
      <selection activeCell="A10" sqref="A10"/>
    </sheetView>
  </sheetViews>
  <sheetFormatPr defaultColWidth="9.1796875" defaultRowHeight="15.5" x14ac:dyDescent="0.35"/>
  <cols>
    <col min="1" max="1" width="56.81640625"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296</v>
      </c>
    </row>
    <row r="4" spans="1:7" x14ac:dyDescent="0.35">
      <c r="A4" s="6" t="s">
        <v>281</v>
      </c>
    </row>
    <row r="6" spans="1:7" x14ac:dyDescent="0.35">
      <c r="A6" s="31" t="s">
        <v>62</v>
      </c>
      <c r="B6" s="32" t="s">
        <v>119</v>
      </c>
      <c r="C6" s="32" t="s">
        <v>80</v>
      </c>
      <c r="D6" s="32" t="s">
        <v>77</v>
      </c>
      <c r="E6" s="32" t="s">
        <v>120</v>
      </c>
      <c r="F6" s="32" t="s">
        <v>76</v>
      </c>
      <c r="G6" s="33" t="s">
        <v>79</v>
      </c>
    </row>
    <row r="7" spans="1:7" x14ac:dyDescent="0.35">
      <c r="A7" s="28" t="s">
        <v>63</v>
      </c>
      <c r="B7" s="21">
        <v>12347.522800000001</v>
      </c>
      <c r="C7" s="21">
        <v>15144</v>
      </c>
      <c r="D7" s="17">
        <v>1.2264808290129254</v>
      </c>
      <c r="E7" s="21">
        <v>13623.6</v>
      </c>
      <c r="F7" s="21">
        <v>17790</v>
      </c>
      <c r="G7" s="30">
        <v>1.3058222496256495</v>
      </c>
    </row>
    <row r="8" spans="1:7" x14ac:dyDescent="0.35">
      <c r="A8" s="28" t="s">
        <v>170</v>
      </c>
      <c r="B8" s="21">
        <v>2818.1985</v>
      </c>
      <c r="C8" s="21">
        <v>7140</v>
      </c>
      <c r="D8" s="17">
        <v>2.5335333902136417</v>
      </c>
      <c r="E8" s="21">
        <v>3624.8384999999998</v>
      </c>
      <c r="F8" s="21">
        <v>9000</v>
      </c>
      <c r="G8" s="30">
        <v>2.4828692367949636</v>
      </c>
    </row>
    <row r="9" spans="1:7" x14ac:dyDescent="0.35">
      <c r="A9" s="28" t="s">
        <v>171</v>
      </c>
      <c r="B9" s="21">
        <v>3344.5310999999997</v>
      </c>
      <c r="C9" s="21">
        <v>53</v>
      </c>
      <c r="D9" s="17" t="s">
        <v>21</v>
      </c>
      <c r="E9" s="21">
        <v>3715.5854999999997</v>
      </c>
      <c r="F9" s="21">
        <v>0</v>
      </c>
      <c r="G9" s="30" t="s">
        <v>21</v>
      </c>
    </row>
    <row r="10" spans="1:7" x14ac:dyDescent="0.35">
      <c r="A10" s="28" t="s">
        <v>172</v>
      </c>
      <c r="B10" s="21">
        <v>3919.5339999999997</v>
      </c>
      <c r="C10" s="21">
        <v>5470</v>
      </c>
      <c r="D10" s="17">
        <v>1.3955740656925033</v>
      </c>
      <c r="E10" s="21">
        <v>4215.25</v>
      </c>
      <c r="F10" s="21">
        <v>5470</v>
      </c>
      <c r="G10" s="30">
        <v>1.2976691773916138</v>
      </c>
    </row>
    <row r="11" spans="1:7" x14ac:dyDescent="0.35">
      <c r="A11" s="28" t="s">
        <v>173</v>
      </c>
      <c r="B11" s="21">
        <v>2226.9490000000001</v>
      </c>
      <c r="C11" s="21">
        <v>2454</v>
      </c>
      <c r="D11" s="17">
        <v>1.1000000000000001</v>
      </c>
      <c r="E11" s="21">
        <v>289.23099999999999</v>
      </c>
      <c r="F11" s="21">
        <v>1000</v>
      </c>
      <c r="G11" s="30">
        <v>3.46</v>
      </c>
    </row>
    <row r="12" spans="1:7" x14ac:dyDescent="0.35">
      <c r="A12" s="28" t="s">
        <v>174</v>
      </c>
      <c r="B12" s="21">
        <v>6146.4829999999993</v>
      </c>
      <c r="C12" s="21">
        <v>7925</v>
      </c>
      <c r="D12" s="17">
        <v>1.2893552296492159</v>
      </c>
      <c r="E12" s="21">
        <v>5966.2</v>
      </c>
      <c r="F12" s="21">
        <v>9000</v>
      </c>
      <c r="G12" s="30">
        <v>1.5084978713418926</v>
      </c>
    </row>
    <row r="13" spans="1:7" x14ac:dyDescent="0.35">
      <c r="A13" s="52" t="s">
        <v>260</v>
      </c>
      <c r="B13" s="21">
        <v>31.128</v>
      </c>
      <c r="C13" s="21">
        <v>26</v>
      </c>
      <c r="D13" s="17">
        <v>0.83526085839115904</v>
      </c>
      <c r="E13" s="21">
        <v>0</v>
      </c>
      <c r="F13" s="21">
        <v>0</v>
      </c>
      <c r="G13" s="30">
        <v>0</v>
      </c>
    </row>
    <row r="14" spans="1:7" x14ac:dyDescent="0.35">
      <c r="A14" s="28" t="s">
        <v>175</v>
      </c>
      <c r="B14" s="21" t="s">
        <v>21</v>
      </c>
      <c r="C14" s="21" t="s">
        <v>21</v>
      </c>
      <c r="D14" s="17" t="s">
        <v>21</v>
      </c>
      <c r="E14" s="21" t="s">
        <v>21</v>
      </c>
      <c r="F14" s="21" t="s">
        <v>21</v>
      </c>
      <c r="G14" s="30" t="s">
        <v>21</v>
      </c>
    </row>
    <row r="15" spans="1:7" x14ac:dyDescent="0.35">
      <c r="A15" s="28" t="s">
        <v>64</v>
      </c>
      <c r="B15" s="21">
        <v>2370.9159999999997</v>
      </c>
      <c r="C15" s="21">
        <v>2053</v>
      </c>
      <c r="D15" s="17">
        <v>0.86591005332959925</v>
      </c>
      <c r="E15" s="21">
        <v>0</v>
      </c>
      <c r="F15" s="21">
        <v>0</v>
      </c>
      <c r="G15" s="30">
        <v>0</v>
      </c>
    </row>
    <row r="16" spans="1:7" x14ac:dyDescent="0.35">
      <c r="A16" s="28" t="s">
        <v>176</v>
      </c>
      <c r="B16" s="21">
        <v>1224.3679999999999</v>
      </c>
      <c r="C16" s="21">
        <v>956</v>
      </c>
      <c r="D16" s="17">
        <v>0.78081099800060116</v>
      </c>
      <c r="E16" s="21">
        <v>0</v>
      </c>
      <c r="F16" s="21">
        <v>0</v>
      </c>
      <c r="G16" s="30">
        <v>0</v>
      </c>
    </row>
    <row r="17" spans="1:7" x14ac:dyDescent="0.35">
      <c r="A17" s="28" t="s">
        <v>177</v>
      </c>
      <c r="B17" s="21">
        <v>450.05899999999997</v>
      </c>
      <c r="C17" s="21">
        <v>391</v>
      </c>
      <c r="D17" s="17">
        <v>0.86877498283558385</v>
      </c>
      <c r="E17" s="21">
        <v>0</v>
      </c>
      <c r="F17" s="21">
        <v>0</v>
      </c>
      <c r="G17" s="30">
        <v>0</v>
      </c>
    </row>
    <row r="18" spans="1:7" x14ac:dyDescent="0.35">
      <c r="A18" s="28" t="s">
        <v>178</v>
      </c>
      <c r="B18" s="21">
        <v>110.24499999999999</v>
      </c>
      <c r="C18" s="21">
        <v>238</v>
      </c>
      <c r="D18" s="17">
        <v>2.1588280647648421</v>
      </c>
      <c r="E18" s="21">
        <v>0</v>
      </c>
      <c r="F18" s="21">
        <v>0</v>
      </c>
      <c r="G18" s="30">
        <v>0</v>
      </c>
    </row>
    <row r="19" spans="1:7" x14ac:dyDescent="0.35">
      <c r="A19" s="34" t="s">
        <v>70</v>
      </c>
      <c r="B19" s="37">
        <v>1367</v>
      </c>
      <c r="C19" s="37">
        <v>1414</v>
      </c>
      <c r="D19" s="36" t="s">
        <v>21</v>
      </c>
      <c r="E19" s="37">
        <v>1367</v>
      </c>
      <c r="F19" s="37">
        <v>1414</v>
      </c>
      <c r="G19" s="38" t="s">
        <v>21</v>
      </c>
    </row>
    <row r="21" spans="1:7" x14ac:dyDescent="0.35">
      <c r="A21" s="6" t="s">
        <v>179</v>
      </c>
    </row>
    <row r="22" spans="1:7" x14ac:dyDescent="0.35">
      <c r="A22" s="6" t="s">
        <v>180</v>
      </c>
    </row>
    <row r="23" spans="1:7" x14ac:dyDescent="0.35">
      <c r="A23" s="6" t="s">
        <v>73</v>
      </c>
    </row>
    <row r="24" spans="1:7" x14ac:dyDescent="0.35">
      <c r="A24" s="6" t="s">
        <v>74</v>
      </c>
    </row>
  </sheetData>
  <hyperlinks>
    <hyperlink ref="A1" location="Index!A1" display="Back to Index" xr:uid="{CF2B5241-82B0-46D4-8221-CB09DA595381}"/>
  </hyperlinks>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67E6F-6BB4-4699-A011-A051528779DB}">
  <dimension ref="A1:G24"/>
  <sheetViews>
    <sheetView showGridLines="0" topLeftCell="A4" workbookViewId="0">
      <selection activeCell="C12" sqref="C12"/>
    </sheetView>
  </sheetViews>
  <sheetFormatPr defaultColWidth="9.1796875" defaultRowHeight="15.5" x14ac:dyDescent="0.35"/>
  <cols>
    <col min="1" max="1" width="57.1796875"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297</v>
      </c>
    </row>
    <row r="4" spans="1:7" x14ac:dyDescent="0.35">
      <c r="A4" s="6" t="s">
        <v>283</v>
      </c>
    </row>
    <row r="6" spans="1:7" x14ac:dyDescent="0.35">
      <c r="A6" s="31" t="s">
        <v>62</v>
      </c>
      <c r="B6" s="32" t="s">
        <v>119</v>
      </c>
      <c r="C6" s="32" t="s">
        <v>80</v>
      </c>
      <c r="D6" s="32" t="s">
        <v>77</v>
      </c>
      <c r="E6" s="32" t="s">
        <v>120</v>
      </c>
      <c r="F6" s="32" t="s">
        <v>76</v>
      </c>
      <c r="G6" s="33" t="s">
        <v>79</v>
      </c>
    </row>
    <row r="7" spans="1:7" x14ac:dyDescent="0.35">
      <c r="A7" s="28" t="s">
        <v>63</v>
      </c>
      <c r="B7" s="21">
        <v>6178.9079999999994</v>
      </c>
      <c r="C7" s="21">
        <v>7951</v>
      </c>
      <c r="D7" s="17">
        <v>1.2867969550606677</v>
      </c>
      <c r="E7" s="21">
        <v>6027.1589999999997</v>
      </c>
      <c r="F7" s="21">
        <v>9000</v>
      </c>
      <c r="G7" s="30">
        <v>1.4932408453136876</v>
      </c>
    </row>
    <row r="8" spans="1:7" x14ac:dyDescent="0.35">
      <c r="A8" s="28" t="s">
        <v>170</v>
      </c>
      <c r="B8" s="21" t="s">
        <v>21</v>
      </c>
      <c r="C8" s="21" t="s">
        <v>21</v>
      </c>
      <c r="D8" s="21" t="s">
        <v>21</v>
      </c>
      <c r="E8" s="21" t="s">
        <v>21</v>
      </c>
      <c r="F8" s="21" t="s">
        <v>21</v>
      </c>
      <c r="G8" s="47" t="s">
        <v>21</v>
      </c>
    </row>
    <row r="9" spans="1:7" x14ac:dyDescent="0.35">
      <c r="A9" s="28" t="s">
        <v>171</v>
      </c>
      <c r="B9" s="21" t="s">
        <v>21</v>
      </c>
      <c r="C9" s="21" t="s">
        <v>21</v>
      </c>
      <c r="D9" s="21" t="s">
        <v>21</v>
      </c>
      <c r="E9" s="21" t="s">
        <v>21</v>
      </c>
      <c r="F9" s="21" t="s">
        <v>21</v>
      </c>
      <c r="G9" s="47" t="s">
        <v>21</v>
      </c>
    </row>
    <row r="10" spans="1:7" x14ac:dyDescent="0.35">
      <c r="A10" s="28" t="s">
        <v>172</v>
      </c>
      <c r="B10" s="21">
        <v>3919.5339999999997</v>
      </c>
      <c r="C10" s="21">
        <v>5470</v>
      </c>
      <c r="D10" s="17">
        <v>1.3955740656925033</v>
      </c>
      <c r="E10" s="21">
        <v>4215.25</v>
      </c>
      <c r="F10" s="21">
        <v>6000</v>
      </c>
      <c r="G10" s="30">
        <v>1.4234031196251704</v>
      </c>
    </row>
    <row r="11" spans="1:7" x14ac:dyDescent="0.35">
      <c r="A11" s="28" t="s">
        <v>173</v>
      </c>
      <c r="B11" s="21">
        <v>2226.9490000000001</v>
      </c>
      <c r="C11" s="21">
        <v>2454</v>
      </c>
      <c r="D11" s="17">
        <v>1.1019560843108664</v>
      </c>
      <c r="E11" s="21">
        <v>289.23099999999999</v>
      </c>
      <c r="F11" s="21">
        <v>1000</v>
      </c>
      <c r="G11" s="30">
        <v>3.4574440499116625</v>
      </c>
    </row>
    <row r="12" spans="1:7" x14ac:dyDescent="0.35">
      <c r="A12" s="28" t="s">
        <v>174</v>
      </c>
      <c r="B12" s="21">
        <v>6146.4829999999993</v>
      </c>
      <c r="C12" s="21">
        <v>7925</v>
      </c>
      <c r="D12" s="17">
        <v>1.2893552296492159</v>
      </c>
      <c r="E12" s="21">
        <v>5966.2</v>
      </c>
      <c r="F12" s="21">
        <v>9000</v>
      </c>
      <c r="G12" s="30">
        <v>1.5084978713418926</v>
      </c>
    </row>
    <row r="13" spans="1:7" x14ac:dyDescent="0.35">
      <c r="A13" s="52" t="s">
        <v>260</v>
      </c>
      <c r="B13" s="21">
        <v>31.128</v>
      </c>
      <c r="C13" s="21">
        <v>26</v>
      </c>
      <c r="D13" s="17">
        <v>0.83526085839115904</v>
      </c>
      <c r="E13" s="21">
        <v>0</v>
      </c>
      <c r="F13" s="21">
        <v>0</v>
      </c>
      <c r="G13" s="30">
        <v>0</v>
      </c>
    </row>
    <row r="14" spans="1:7" x14ac:dyDescent="0.35">
      <c r="A14" s="28" t="s">
        <v>175</v>
      </c>
      <c r="B14" s="21" t="s">
        <v>21</v>
      </c>
      <c r="C14" s="21" t="s">
        <v>21</v>
      </c>
      <c r="D14" s="21" t="s">
        <v>21</v>
      </c>
      <c r="E14" s="21" t="s">
        <v>21</v>
      </c>
      <c r="F14" s="21" t="s">
        <v>21</v>
      </c>
      <c r="G14" s="47" t="s">
        <v>21</v>
      </c>
    </row>
    <row r="15" spans="1:7" x14ac:dyDescent="0.35">
      <c r="A15" s="28" t="s">
        <v>64</v>
      </c>
      <c r="B15" s="21">
        <v>2370.9159999999997</v>
      </c>
      <c r="C15" s="21">
        <v>2053</v>
      </c>
      <c r="D15" s="17">
        <v>0.86591005332959925</v>
      </c>
      <c r="E15" s="21">
        <v>0</v>
      </c>
      <c r="F15" s="21">
        <v>0</v>
      </c>
      <c r="G15" s="30">
        <v>0</v>
      </c>
    </row>
    <row r="16" spans="1:7" x14ac:dyDescent="0.35">
      <c r="A16" s="28" t="s">
        <v>176</v>
      </c>
      <c r="B16" s="21">
        <v>1224.3679999999999</v>
      </c>
      <c r="C16" s="21">
        <v>956</v>
      </c>
      <c r="D16" s="17">
        <v>0.78081099800060116</v>
      </c>
      <c r="E16" s="21">
        <v>0</v>
      </c>
      <c r="F16" s="21">
        <v>0</v>
      </c>
      <c r="G16" s="30">
        <v>0</v>
      </c>
    </row>
    <row r="17" spans="1:7" x14ac:dyDescent="0.35">
      <c r="A17" s="28" t="s">
        <v>177</v>
      </c>
      <c r="B17" s="21">
        <v>450.05899999999997</v>
      </c>
      <c r="C17" s="21">
        <v>391</v>
      </c>
      <c r="D17" s="17">
        <v>0.86877498283558385</v>
      </c>
      <c r="E17" s="21">
        <v>0</v>
      </c>
      <c r="F17" s="21">
        <v>0</v>
      </c>
      <c r="G17" s="30">
        <v>0</v>
      </c>
    </row>
    <row r="18" spans="1:7" x14ac:dyDescent="0.35">
      <c r="A18" s="28" t="s">
        <v>178</v>
      </c>
      <c r="B18" s="21">
        <v>110.24499999999999</v>
      </c>
      <c r="C18" s="21">
        <v>238</v>
      </c>
      <c r="D18" s="17">
        <v>2.1588280647648421</v>
      </c>
      <c r="E18" s="21">
        <v>0</v>
      </c>
      <c r="F18" s="21">
        <v>0</v>
      </c>
      <c r="G18" s="30">
        <v>0</v>
      </c>
    </row>
    <row r="19" spans="1:7" x14ac:dyDescent="0.35">
      <c r="A19" s="34" t="s">
        <v>70</v>
      </c>
      <c r="B19" s="37">
        <v>1367</v>
      </c>
      <c r="C19" s="37">
        <v>1414</v>
      </c>
      <c r="D19" s="36" t="s">
        <v>21</v>
      </c>
      <c r="E19" s="37">
        <v>1367</v>
      </c>
      <c r="F19" s="37">
        <v>1414</v>
      </c>
      <c r="G19" s="38" t="s">
        <v>21</v>
      </c>
    </row>
    <row r="21" spans="1:7" x14ac:dyDescent="0.35">
      <c r="A21" s="6" t="s">
        <v>179</v>
      </c>
    </row>
    <row r="22" spans="1:7" x14ac:dyDescent="0.35">
      <c r="A22" s="6" t="s">
        <v>181</v>
      </c>
    </row>
    <row r="23" spans="1:7" x14ac:dyDescent="0.35">
      <c r="A23" s="6" t="s">
        <v>73</v>
      </c>
    </row>
    <row r="24" spans="1:7" x14ac:dyDescent="0.35">
      <c r="A24" s="6" t="s">
        <v>74</v>
      </c>
    </row>
  </sheetData>
  <hyperlinks>
    <hyperlink ref="A1" location="Index!A1" display="Back to Index" xr:uid="{A71FAB4D-BBB2-4DCB-928A-3CFFD9378C08}"/>
  </hyperlinks>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997CB-FAAC-45EF-90BC-E10C48ED9324}">
  <dimension ref="A1:G26"/>
  <sheetViews>
    <sheetView showGridLines="0" topLeftCell="A6" workbookViewId="0">
      <selection activeCell="D19" sqref="D19"/>
    </sheetView>
  </sheetViews>
  <sheetFormatPr defaultColWidth="9.1796875" defaultRowHeight="15.5" x14ac:dyDescent="0.35"/>
  <cols>
    <col min="1" max="1" width="57"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298</v>
      </c>
    </row>
    <row r="4" spans="1:7" x14ac:dyDescent="0.35">
      <c r="A4" s="6" t="s">
        <v>281</v>
      </c>
    </row>
    <row r="6" spans="1:7" x14ac:dyDescent="0.35">
      <c r="A6" s="31" t="s">
        <v>62</v>
      </c>
      <c r="B6" s="32" t="s">
        <v>119</v>
      </c>
      <c r="C6" s="32" t="s">
        <v>80</v>
      </c>
      <c r="D6" s="32" t="s">
        <v>77</v>
      </c>
      <c r="E6" s="32" t="s">
        <v>120</v>
      </c>
      <c r="F6" s="32" t="s">
        <v>76</v>
      </c>
      <c r="G6" s="33" t="s">
        <v>79</v>
      </c>
    </row>
    <row r="7" spans="1:7" x14ac:dyDescent="0.35">
      <c r="A7" s="28" t="s">
        <v>63</v>
      </c>
      <c r="B7" s="21">
        <v>1096.4684</v>
      </c>
      <c r="C7" s="21">
        <v>3605</v>
      </c>
      <c r="D7" s="17">
        <v>3.2878284499580652</v>
      </c>
      <c r="E7" s="21">
        <v>819.07500000000005</v>
      </c>
      <c r="F7" s="21">
        <v>3000</v>
      </c>
      <c r="G7" s="30">
        <v>3.6626682538229098</v>
      </c>
    </row>
    <row r="8" spans="1:7" x14ac:dyDescent="0.35">
      <c r="A8" s="28" t="s">
        <v>170</v>
      </c>
      <c r="B8" s="21">
        <v>696</v>
      </c>
      <c r="C8" s="21">
        <v>1195</v>
      </c>
      <c r="D8" s="17">
        <v>1.7169540229885059</v>
      </c>
      <c r="E8" s="21">
        <v>0</v>
      </c>
      <c r="F8" s="21">
        <v>1050</v>
      </c>
      <c r="G8" s="30">
        <v>0</v>
      </c>
    </row>
    <row r="9" spans="1:7" x14ac:dyDescent="0.35">
      <c r="A9" s="28" t="s">
        <v>171</v>
      </c>
      <c r="B9" s="21">
        <v>0</v>
      </c>
      <c r="C9" s="21">
        <v>0</v>
      </c>
      <c r="D9" s="17">
        <v>0</v>
      </c>
      <c r="E9" s="21">
        <v>0</v>
      </c>
      <c r="F9" s="21">
        <v>0</v>
      </c>
      <c r="G9" s="30">
        <v>0</v>
      </c>
    </row>
    <row r="10" spans="1:7" x14ac:dyDescent="0.35">
      <c r="A10" s="28" t="s">
        <v>172</v>
      </c>
      <c r="B10" s="21">
        <v>0</v>
      </c>
      <c r="C10" s="21">
        <v>1124</v>
      </c>
      <c r="D10" s="17">
        <v>0</v>
      </c>
      <c r="E10" s="21">
        <v>0</v>
      </c>
      <c r="F10" s="21">
        <v>0</v>
      </c>
      <c r="G10" s="30">
        <v>0</v>
      </c>
    </row>
    <row r="11" spans="1:7" x14ac:dyDescent="0.35">
      <c r="A11" s="28" t="s">
        <v>173</v>
      </c>
      <c r="B11" s="21">
        <v>0</v>
      </c>
      <c r="C11" s="21">
        <v>1260</v>
      </c>
      <c r="D11" s="17">
        <v>0</v>
      </c>
      <c r="E11" s="21">
        <v>0</v>
      </c>
      <c r="F11" s="21">
        <v>300</v>
      </c>
      <c r="G11" s="30">
        <v>0</v>
      </c>
    </row>
    <row r="12" spans="1:7" x14ac:dyDescent="0.35">
      <c r="A12" s="28" t="s">
        <v>174</v>
      </c>
      <c r="B12" s="21">
        <v>0</v>
      </c>
      <c r="C12" s="21">
        <v>2384</v>
      </c>
      <c r="D12" s="17">
        <v>0</v>
      </c>
      <c r="E12" s="21">
        <v>0</v>
      </c>
      <c r="F12" s="21">
        <v>1500</v>
      </c>
      <c r="G12" s="30">
        <v>0</v>
      </c>
    </row>
    <row r="13" spans="1:7" x14ac:dyDescent="0.35">
      <c r="A13" s="52" t="s">
        <v>260</v>
      </c>
      <c r="B13" s="21">
        <v>38.909999999999997</v>
      </c>
      <c r="C13" s="21">
        <v>4</v>
      </c>
      <c r="D13" s="17">
        <v>0.10280133641737343</v>
      </c>
      <c r="E13" s="21">
        <v>0</v>
      </c>
      <c r="F13" s="21">
        <v>0</v>
      </c>
      <c r="G13" s="30">
        <v>0</v>
      </c>
    </row>
    <row r="14" spans="1:7" x14ac:dyDescent="0.35">
      <c r="A14" s="52" t="s">
        <v>175</v>
      </c>
      <c r="B14" s="21">
        <v>361</v>
      </c>
      <c r="C14" s="21">
        <v>21</v>
      </c>
      <c r="D14" s="17">
        <v>0.06</v>
      </c>
      <c r="E14" s="21">
        <v>0</v>
      </c>
      <c r="F14" s="21">
        <v>0</v>
      </c>
      <c r="G14" s="30">
        <v>0</v>
      </c>
    </row>
    <row r="15" spans="1:7" x14ac:dyDescent="0.35">
      <c r="A15" s="28" t="s">
        <v>182</v>
      </c>
      <c r="B15" s="21">
        <v>1504.52</v>
      </c>
      <c r="C15" s="21">
        <v>1445</v>
      </c>
      <c r="D15" s="17">
        <v>0.96043920984765907</v>
      </c>
      <c r="E15" s="21">
        <v>972.75</v>
      </c>
      <c r="F15" s="21">
        <v>0</v>
      </c>
      <c r="G15" s="30">
        <v>0</v>
      </c>
    </row>
    <row r="16" spans="1:7" x14ac:dyDescent="0.35">
      <c r="A16" s="28" t="s">
        <v>176</v>
      </c>
      <c r="B16" s="21">
        <v>31.128</v>
      </c>
      <c r="C16" s="21">
        <v>154</v>
      </c>
      <c r="D16" s="17">
        <v>4.9473143150860963</v>
      </c>
      <c r="E16" s="21">
        <v>0</v>
      </c>
      <c r="F16" s="21">
        <v>0</v>
      </c>
      <c r="G16" s="30">
        <v>0</v>
      </c>
    </row>
    <row r="17" spans="1:7" x14ac:dyDescent="0.35">
      <c r="A17" s="28" t="s">
        <v>177</v>
      </c>
      <c r="B17" s="21">
        <v>178.98599999999999</v>
      </c>
      <c r="C17" s="21">
        <v>114</v>
      </c>
      <c r="D17" s="17">
        <v>0.63692132345546582</v>
      </c>
      <c r="E17" s="21">
        <v>0</v>
      </c>
      <c r="F17" s="21">
        <v>0</v>
      </c>
      <c r="G17" s="30">
        <v>0</v>
      </c>
    </row>
    <row r="18" spans="1:7" x14ac:dyDescent="0.35">
      <c r="A18" s="28" t="s">
        <v>183</v>
      </c>
      <c r="B18" s="21">
        <v>559.00699999999995</v>
      </c>
      <c r="C18" s="21">
        <v>819</v>
      </c>
      <c r="D18" s="17">
        <v>1.4650979325840285</v>
      </c>
      <c r="E18" s="21">
        <v>0</v>
      </c>
      <c r="F18" s="21">
        <v>0</v>
      </c>
      <c r="G18" s="30">
        <v>0</v>
      </c>
    </row>
    <row r="19" spans="1:7" x14ac:dyDescent="0.35">
      <c r="A19" s="28" t="s">
        <v>178</v>
      </c>
      <c r="B19" s="21">
        <v>204.92599999999999</v>
      </c>
      <c r="C19" s="21">
        <v>235</v>
      </c>
      <c r="D19" s="17">
        <v>1.146755414149498</v>
      </c>
      <c r="E19" s="21">
        <v>0</v>
      </c>
      <c r="F19" s="21">
        <v>0</v>
      </c>
      <c r="G19" s="30">
        <v>0</v>
      </c>
    </row>
    <row r="20" spans="1:7" x14ac:dyDescent="0.35">
      <c r="A20" s="34" t="s">
        <v>70</v>
      </c>
      <c r="B20" s="37">
        <v>529</v>
      </c>
      <c r="C20" s="37">
        <v>739</v>
      </c>
      <c r="D20" s="36" t="s">
        <v>21</v>
      </c>
      <c r="E20" s="37">
        <v>529</v>
      </c>
      <c r="F20" s="37">
        <v>739</v>
      </c>
      <c r="G20" s="38" t="s">
        <v>21</v>
      </c>
    </row>
    <row r="22" spans="1:7" x14ac:dyDescent="0.35">
      <c r="A22" s="6" t="s">
        <v>179</v>
      </c>
    </row>
    <row r="23" spans="1:7" x14ac:dyDescent="0.35">
      <c r="A23" s="6" t="s">
        <v>180</v>
      </c>
    </row>
    <row r="24" spans="1:7" x14ac:dyDescent="0.35">
      <c r="A24" s="6" t="s">
        <v>184</v>
      </c>
    </row>
    <row r="25" spans="1:7" x14ac:dyDescent="0.35">
      <c r="A25" s="6" t="s">
        <v>86</v>
      </c>
    </row>
    <row r="26" spans="1:7" x14ac:dyDescent="0.35">
      <c r="A26" s="6" t="s">
        <v>74</v>
      </c>
    </row>
  </sheetData>
  <hyperlinks>
    <hyperlink ref="A1" location="Index!A1" display="Back to Index" xr:uid="{9DA8187C-A9AC-4A39-9854-6E997533F5BA}"/>
  </hyperlinks>
  <pageMargins left="0.7" right="0.7" top="0.75" bottom="0.75" header="0.3" footer="0.3"/>
  <tableParts count="1">
    <tablePart r:id="rId1"/>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849E5-76A8-4AE5-80A8-FA3D7CC16220}">
  <dimension ref="A1:G26"/>
  <sheetViews>
    <sheetView showGridLines="0" topLeftCell="A5" workbookViewId="0">
      <selection activeCell="D15" sqref="D15"/>
    </sheetView>
  </sheetViews>
  <sheetFormatPr defaultColWidth="9.1796875" defaultRowHeight="15.5" x14ac:dyDescent="0.35"/>
  <cols>
    <col min="1" max="1" width="57"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299</v>
      </c>
    </row>
    <row r="4" spans="1:7" x14ac:dyDescent="0.35">
      <c r="A4" s="6" t="s">
        <v>283</v>
      </c>
    </row>
    <row r="6" spans="1:7" x14ac:dyDescent="0.35">
      <c r="A6" s="31" t="s">
        <v>62</v>
      </c>
      <c r="B6" s="32" t="s">
        <v>119</v>
      </c>
      <c r="C6" s="32" t="s">
        <v>80</v>
      </c>
      <c r="D6" s="32" t="s">
        <v>77</v>
      </c>
      <c r="E6" s="32" t="s">
        <v>120</v>
      </c>
      <c r="F6" s="32" t="s">
        <v>76</v>
      </c>
      <c r="G6" s="33" t="s">
        <v>79</v>
      </c>
    </row>
    <row r="7" spans="1:7" x14ac:dyDescent="0.35">
      <c r="A7" s="28" t="s">
        <v>63</v>
      </c>
      <c r="B7" s="21">
        <v>399.476</v>
      </c>
      <c r="C7" s="21">
        <v>2410</v>
      </c>
      <c r="D7" s="17">
        <v>6.0329031030650153</v>
      </c>
      <c r="E7" s="21">
        <v>0</v>
      </c>
      <c r="F7" s="21">
        <v>1505</v>
      </c>
      <c r="G7" s="30">
        <v>0</v>
      </c>
    </row>
    <row r="8" spans="1:7" x14ac:dyDescent="0.35">
      <c r="A8" s="28" t="s">
        <v>170</v>
      </c>
      <c r="B8" s="21" t="s">
        <v>21</v>
      </c>
      <c r="C8" s="21" t="s">
        <v>21</v>
      </c>
      <c r="D8" s="17" t="s">
        <v>21</v>
      </c>
      <c r="E8" s="21" t="s">
        <v>21</v>
      </c>
      <c r="F8" s="21" t="s">
        <v>21</v>
      </c>
      <c r="G8" s="30" t="s">
        <v>21</v>
      </c>
    </row>
    <row r="9" spans="1:7" x14ac:dyDescent="0.35">
      <c r="A9" s="28" t="s">
        <v>171</v>
      </c>
      <c r="B9" s="21" t="s">
        <v>21</v>
      </c>
      <c r="C9" s="21" t="s">
        <v>21</v>
      </c>
      <c r="D9" s="17" t="s">
        <v>21</v>
      </c>
      <c r="E9" s="21" t="s">
        <v>21</v>
      </c>
      <c r="F9" s="21" t="s">
        <v>21</v>
      </c>
      <c r="G9" s="30" t="s">
        <v>21</v>
      </c>
    </row>
    <row r="10" spans="1:7" x14ac:dyDescent="0.35">
      <c r="A10" s="28" t="s">
        <v>172</v>
      </c>
      <c r="B10" s="21">
        <v>0</v>
      </c>
      <c r="C10" s="21">
        <v>1124</v>
      </c>
      <c r="D10" s="17">
        <v>0</v>
      </c>
      <c r="E10" s="21">
        <v>0</v>
      </c>
      <c r="F10" s="21">
        <v>0</v>
      </c>
      <c r="G10" s="30">
        <v>0</v>
      </c>
    </row>
    <row r="11" spans="1:7" x14ac:dyDescent="0.35">
      <c r="A11" s="28" t="s">
        <v>173</v>
      </c>
      <c r="B11" s="21">
        <v>0</v>
      </c>
      <c r="C11" s="21">
        <v>1260</v>
      </c>
      <c r="D11" s="17">
        <v>0</v>
      </c>
      <c r="E11" s="21">
        <v>0</v>
      </c>
      <c r="F11" s="21">
        <v>300</v>
      </c>
      <c r="G11" s="30">
        <v>0</v>
      </c>
    </row>
    <row r="12" spans="1:7" x14ac:dyDescent="0.35">
      <c r="A12" s="28" t="s">
        <v>174</v>
      </c>
      <c r="B12" s="21" t="s">
        <v>21</v>
      </c>
      <c r="C12" s="21">
        <v>2384</v>
      </c>
      <c r="D12" s="17">
        <v>0</v>
      </c>
      <c r="E12" s="21" t="s">
        <v>21</v>
      </c>
      <c r="F12" s="21">
        <v>1500</v>
      </c>
      <c r="G12" s="30">
        <v>0</v>
      </c>
    </row>
    <row r="13" spans="1:7" x14ac:dyDescent="0.35">
      <c r="A13" s="52" t="s">
        <v>260</v>
      </c>
      <c r="B13" s="21">
        <v>38.909999999999997</v>
      </c>
      <c r="C13" s="21">
        <v>4</v>
      </c>
      <c r="D13" s="17">
        <v>0.10280133641737343</v>
      </c>
      <c r="E13" s="21">
        <v>0</v>
      </c>
      <c r="F13" s="21">
        <v>0</v>
      </c>
      <c r="G13" s="30">
        <v>0</v>
      </c>
    </row>
    <row r="14" spans="1:7" x14ac:dyDescent="0.35">
      <c r="A14" s="28" t="s">
        <v>175</v>
      </c>
      <c r="B14" s="21">
        <v>360.56599999999997</v>
      </c>
      <c r="C14" s="21">
        <v>21</v>
      </c>
      <c r="D14" s="17">
        <v>5.8241764337180993E-2</v>
      </c>
      <c r="E14" s="21">
        <v>0</v>
      </c>
      <c r="F14" s="21">
        <v>0</v>
      </c>
      <c r="G14" s="30">
        <v>0</v>
      </c>
    </row>
    <row r="15" spans="1:7" x14ac:dyDescent="0.35">
      <c r="A15" s="28" t="s">
        <v>182</v>
      </c>
      <c r="B15" s="21">
        <v>1504.52</v>
      </c>
      <c r="C15" s="21">
        <v>1145</v>
      </c>
      <c r="D15" s="17">
        <v>0.76104006593465023</v>
      </c>
      <c r="E15" s="21">
        <v>972.75</v>
      </c>
      <c r="F15" s="21">
        <v>0</v>
      </c>
      <c r="G15" s="30">
        <v>0</v>
      </c>
    </row>
    <row r="16" spans="1:7" x14ac:dyDescent="0.35">
      <c r="A16" s="28" t="s">
        <v>176</v>
      </c>
      <c r="B16" s="21">
        <v>31.128</v>
      </c>
      <c r="C16" s="21">
        <v>154</v>
      </c>
      <c r="D16" s="17">
        <v>4.9473143150860963</v>
      </c>
      <c r="E16" s="21">
        <v>0</v>
      </c>
      <c r="F16" s="21">
        <v>0</v>
      </c>
      <c r="G16" s="30">
        <v>0</v>
      </c>
    </row>
    <row r="17" spans="1:7" x14ac:dyDescent="0.35">
      <c r="A17" s="28" t="s">
        <v>177</v>
      </c>
      <c r="B17" s="21">
        <v>178.98599999999999</v>
      </c>
      <c r="C17" s="21">
        <v>114</v>
      </c>
      <c r="D17" s="17">
        <v>0.63692132345546582</v>
      </c>
      <c r="E17" s="21">
        <v>0</v>
      </c>
      <c r="F17" s="21">
        <v>0</v>
      </c>
      <c r="G17" s="30">
        <v>0</v>
      </c>
    </row>
    <row r="18" spans="1:7" x14ac:dyDescent="0.35">
      <c r="A18" s="28" t="s">
        <v>183</v>
      </c>
      <c r="B18" s="21">
        <v>559.00699999999995</v>
      </c>
      <c r="C18" s="21">
        <v>819</v>
      </c>
      <c r="D18" s="17">
        <v>1.4650979325840285</v>
      </c>
      <c r="E18" s="21">
        <v>0</v>
      </c>
      <c r="F18" s="21">
        <v>0</v>
      </c>
      <c r="G18" s="30">
        <v>0</v>
      </c>
    </row>
    <row r="19" spans="1:7" x14ac:dyDescent="0.35">
      <c r="A19" s="28" t="s">
        <v>178</v>
      </c>
      <c r="B19" s="21">
        <v>204.92599999999999</v>
      </c>
      <c r="C19" s="21">
        <v>235</v>
      </c>
      <c r="D19" s="17">
        <v>1.146755414149498</v>
      </c>
      <c r="E19" s="21">
        <v>0</v>
      </c>
      <c r="F19" s="21">
        <v>0</v>
      </c>
      <c r="G19" s="30">
        <v>0</v>
      </c>
    </row>
    <row r="20" spans="1:7" x14ac:dyDescent="0.35">
      <c r="A20" s="34" t="s">
        <v>70</v>
      </c>
      <c r="B20" s="37">
        <v>529</v>
      </c>
      <c r="C20" s="37">
        <v>739</v>
      </c>
      <c r="D20" s="36" t="s">
        <v>21</v>
      </c>
      <c r="E20" s="37">
        <v>529</v>
      </c>
      <c r="F20" s="37">
        <v>739</v>
      </c>
      <c r="G20" s="38" t="s">
        <v>21</v>
      </c>
    </row>
    <row r="22" spans="1:7" x14ac:dyDescent="0.35">
      <c r="A22" s="6" t="s">
        <v>179</v>
      </c>
    </row>
    <row r="23" spans="1:7" x14ac:dyDescent="0.35">
      <c r="A23" s="6" t="s">
        <v>185</v>
      </c>
    </row>
    <row r="24" spans="1:7" x14ac:dyDescent="0.35">
      <c r="A24" s="6" t="s">
        <v>184</v>
      </c>
    </row>
    <row r="25" spans="1:7" x14ac:dyDescent="0.35">
      <c r="A25" s="6" t="s">
        <v>86</v>
      </c>
    </row>
    <row r="26" spans="1:7" x14ac:dyDescent="0.35">
      <c r="A26" s="6" t="s">
        <v>74</v>
      </c>
    </row>
  </sheetData>
  <hyperlinks>
    <hyperlink ref="A1" location="Index!A1" display="Back to Index" xr:uid="{C8EA620C-1D9F-4AB2-ABA2-09E2F61509C5}"/>
  </hyperlinks>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BA8F9-D38A-4BDD-98BA-1D430A46BE5B}">
  <dimension ref="A1:G14"/>
  <sheetViews>
    <sheetView showGridLines="0" workbookViewId="0">
      <selection activeCell="D7" sqref="D7"/>
    </sheetView>
  </sheetViews>
  <sheetFormatPr defaultColWidth="9.1796875" defaultRowHeight="15.5" x14ac:dyDescent="0.35"/>
  <cols>
    <col min="1" max="1" width="37.54296875"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186</v>
      </c>
    </row>
    <row r="4" spans="1:7" x14ac:dyDescent="0.35">
      <c r="A4" s="31" t="s">
        <v>118</v>
      </c>
      <c r="B4" s="32" t="s">
        <v>119</v>
      </c>
      <c r="C4" s="32" t="s">
        <v>80</v>
      </c>
      <c r="D4" s="32" t="s">
        <v>77</v>
      </c>
      <c r="E4" s="32" t="s">
        <v>120</v>
      </c>
      <c r="F4" s="32" t="s">
        <v>76</v>
      </c>
      <c r="G4" s="33" t="s">
        <v>79</v>
      </c>
    </row>
    <row r="5" spans="1:7" x14ac:dyDescent="0.35">
      <c r="A5" s="28" t="s">
        <v>187</v>
      </c>
      <c r="B5" s="21">
        <v>2311.7099999999996</v>
      </c>
      <c r="C5" s="21">
        <v>2822</v>
      </c>
      <c r="D5" s="17">
        <v>1.2207413559659301</v>
      </c>
      <c r="E5" s="21">
        <v>281.12</v>
      </c>
      <c r="F5" s="21">
        <v>429</v>
      </c>
      <c r="G5" s="30">
        <v>1.5260387023335231</v>
      </c>
    </row>
    <row r="6" spans="1:7" x14ac:dyDescent="0.35">
      <c r="A6" s="28" t="s">
        <v>188</v>
      </c>
      <c r="B6" s="21">
        <v>1367</v>
      </c>
      <c r="C6" s="21">
        <v>1414</v>
      </c>
      <c r="D6" s="17" t="s">
        <v>21</v>
      </c>
      <c r="E6" s="21">
        <v>1367</v>
      </c>
      <c r="F6" s="21">
        <v>1414</v>
      </c>
      <c r="G6" s="30" t="s">
        <v>21</v>
      </c>
    </row>
    <row r="7" spans="1:7" x14ac:dyDescent="0.35">
      <c r="A7" s="28" t="s">
        <v>189</v>
      </c>
      <c r="B7" s="21">
        <v>55</v>
      </c>
      <c r="C7" s="21">
        <v>54</v>
      </c>
      <c r="D7" s="17" t="s">
        <v>21</v>
      </c>
      <c r="E7" s="21">
        <v>55</v>
      </c>
      <c r="F7" s="21">
        <v>54</v>
      </c>
      <c r="G7" s="30" t="s">
        <v>21</v>
      </c>
    </row>
    <row r="8" spans="1:7" x14ac:dyDescent="0.35">
      <c r="A8" s="28" t="s">
        <v>190</v>
      </c>
      <c r="B8" s="21">
        <v>4195.4649999999992</v>
      </c>
      <c r="C8" s="21">
        <v>5200</v>
      </c>
      <c r="D8" s="17">
        <v>1.2394335312057188</v>
      </c>
      <c r="E8" s="21">
        <v>2691.9749999999999</v>
      </c>
      <c r="F8" s="21">
        <v>3700</v>
      </c>
      <c r="G8" s="30">
        <v>1.37445555772249</v>
      </c>
    </row>
    <row r="9" spans="1:7" x14ac:dyDescent="0.35">
      <c r="A9" s="34" t="s">
        <v>70</v>
      </c>
      <c r="B9" s="37">
        <v>750</v>
      </c>
      <c r="C9" s="37">
        <v>792</v>
      </c>
      <c r="D9" s="36" t="s">
        <v>21</v>
      </c>
      <c r="E9" s="37">
        <v>750</v>
      </c>
      <c r="F9" s="37">
        <v>792</v>
      </c>
      <c r="G9" s="38" t="s">
        <v>21</v>
      </c>
    </row>
    <row r="11" spans="1:7" x14ac:dyDescent="0.35">
      <c r="A11" s="6" t="s">
        <v>191</v>
      </c>
    </row>
    <row r="12" spans="1:7" x14ac:dyDescent="0.35">
      <c r="A12" s="6" t="s">
        <v>192</v>
      </c>
    </row>
    <row r="13" spans="1:7" x14ac:dyDescent="0.35">
      <c r="A13" s="6" t="s">
        <v>193</v>
      </c>
    </row>
    <row r="14" spans="1:7" x14ac:dyDescent="0.35">
      <c r="A14" s="6" t="s">
        <v>74</v>
      </c>
    </row>
  </sheetData>
  <hyperlinks>
    <hyperlink ref="A1" location="Index!A1" display="Back to Index" xr:uid="{3E1228D9-D197-4804-AFD5-D0FD52B6F6F1}"/>
  </hyperlinks>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3BAFF-F56F-4336-947A-E05D99E9AC4A}">
  <dimension ref="A1:G17"/>
  <sheetViews>
    <sheetView showGridLines="0" workbookViewId="0">
      <selection activeCell="D7" sqref="D7"/>
    </sheetView>
  </sheetViews>
  <sheetFormatPr defaultColWidth="9.1796875" defaultRowHeight="15.5" x14ac:dyDescent="0.35"/>
  <cols>
    <col min="1" max="1" width="49.7265625"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194</v>
      </c>
    </row>
    <row r="4" spans="1:7" x14ac:dyDescent="0.35">
      <c r="A4" s="31" t="s">
        <v>118</v>
      </c>
      <c r="B4" s="32" t="s">
        <v>119</v>
      </c>
      <c r="C4" s="32" t="s">
        <v>80</v>
      </c>
      <c r="D4" s="32" t="s">
        <v>77</v>
      </c>
      <c r="E4" s="32" t="s">
        <v>120</v>
      </c>
      <c r="F4" s="32" t="s">
        <v>76</v>
      </c>
      <c r="G4" s="33" t="s">
        <v>79</v>
      </c>
    </row>
    <row r="5" spans="1:7" x14ac:dyDescent="0.35">
      <c r="A5" s="28" t="s">
        <v>195</v>
      </c>
      <c r="B5" s="21">
        <v>34</v>
      </c>
      <c r="C5" s="21">
        <v>32</v>
      </c>
      <c r="D5" s="17" t="s">
        <v>21</v>
      </c>
      <c r="E5" s="21">
        <v>34</v>
      </c>
      <c r="F5" s="21">
        <v>32</v>
      </c>
      <c r="G5" s="30" t="s">
        <v>21</v>
      </c>
    </row>
    <row r="6" spans="1:7" x14ac:dyDescent="0.35">
      <c r="A6" s="28" t="s">
        <v>196</v>
      </c>
      <c r="B6" s="21">
        <v>4935.915</v>
      </c>
      <c r="C6" s="21">
        <v>6088</v>
      </c>
      <c r="D6" s="17">
        <v>1.2334085980005733</v>
      </c>
      <c r="E6" s="21">
        <v>3670.8749999999995</v>
      </c>
      <c r="F6" s="21">
        <v>4500</v>
      </c>
      <c r="G6" s="30">
        <v>1.2258657676984372</v>
      </c>
    </row>
    <row r="7" spans="1:7" x14ac:dyDescent="0.35">
      <c r="A7" s="28" t="s">
        <v>197</v>
      </c>
      <c r="B7" s="21">
        <v>31</v>
      </c>
      <c r="C7" s="21">
        <v>35</v>
      </c>
      <c r="D7" s="17" t="s">
        <v>21</v>
      </c>
      <c r="E7" s="21">
        <v>31</v>
      </c>
      <c r="F7" s="21">
        <v>35</v>
      </c>
      <c r="G7" s="30" t="s">
        <v>21</v>
      </c>
    </row>
    <row r="8" spans="1:7" x14ac:dyDescent="0.35">
      <c r="A8" s="28" t="s">
        <v>198</v>
      </c>
      <c r="B8" s="21">
        <v>17</v>
      </c>
      <c r="C8" s="21">
        <v>19</v>
      </c>
      <c r="D8" s="17" t="s">
        <v>21</v>
      </c>
      <c r="E8" s="21">
        <v>15</v>
      </c>
      <c r="F8" s="21">
        <v>16</v>
      </c>
      <c r="G8" s="30" t="s">
        <v>21</v>
      </c>
    </row>
    <row r="9" spans="1:7" x14ac:dyDescent="0.35">
      <c r="A9" s="28" t="s">
        <v>199</v>
      </c>
      <c r="B9" s="21">
        <v>69</v>
      </c>
      <c r="C9" s="21">
        <v>65</v>
      </c>
      <c r="D9" s="17" t="s">
        <v>21</v>
      </c>
      <c r="E9" s="21">
        <v>69</v>
      </c>
      <c r="F9" s="21">
        <v>65</v>
      </c>
      <c r="G9" s="30" t="s">
        <v>21</v>
      </c>
    </row>
    <row r="10" spans="1:7" x14ac:dyDescent="0.35">
      <c r="A10" s="28" t="s">
        <v>200</v>
      </c>
      <c r="B10" s="21">
        <v>10</v>
      </c>
      <c r="C10" s="21">
        <v>10</v>
      </c>
      <c r="D10" s="17" t="s">
        <v>21</v>
      </c>
      <c r="E10" s="21">
        <v>8</v>
      </c>
      <c r="F10" s="21">
        <v>8</v>
      </c>
      <c r="G10" s="30" t="s">
        <v>21</v>
      </c>
    </row>
    <row r="11" spans="1:7" x14ac:dyDescent="0.35">
      <c r="A11" s="28" t="s">
        <v>201</v>
      </c>
      <c r="B11" s="21">
        <v>23</v>
      </c>
      <c r="C11" s="21">
        <v>24</v>
      </c>
      <c r="D11" s="17" t="s">
        <v>21</v>
      </c>
      <c r="E11" s="21">
        <v>24</v>
      </c>
      <c r="F11" s="21">
        <v>24</v>
      </c>
      <c r="G11" s="30" t="s">
        <v>21</v>
      </c>
    </row>
    <row r="12" spans="1:7" x14ac:dyDescent="0.35">
      <c r="A12" s="34" t="s">
        <v>70</v>
      </c>
      <c r="B12" s="37">
        <v>476</v>
      </c>
      <c r="C12" s="37">
        <v>464</v>
      </c>
      <c r="D12" s="36" t="s">
        <v>21</v>
      </c>
      <c r="E12" s="37">
        <v>476</v>
      </c>
      <c r="F12" s="37">
        <v>464</v>
      </c>
      <c r="G12" s="38" t="s">
        <v>21</v>
      </c>
    </row>
    <row r="14" spans="1:7" x14ac:dyDescent="0.35">
      <c r="A14" s="6" t="s">
        <v>191</v>
      </c>
    </row>
    <row r="15" spans="1:7" x14ac:dyDescent="0.35">
      <c r="A15" s="6" t="s">
        <v>192</v>
      </c>
    </row>
    <row r="16" spans="1:7" x14ac:dyDescent="0.35">
      <c r="A16" s="6" t="s">
        <v>193</v>
      </c>
    </row>
    <row r="17" spans="1:1" x14ac:dyDescent="0.35">
      <c r="A17" s="6" t="s">
        <v>74</v>
      </c>
    </row>
  </sheetData>
  <hyperlinks>
    <hyperlink ref="A1" location="Index!A1" display="Back to Index" xr:uid="{3904DB2F-B751-4AB9-B332-0912D77DF8F2}"/>
  </hyperlinks>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5C752-FC59-49DB-B26F-AD3DD0ECD5EB}">
  <dimension ref="A1:G17"/>
  <sheetViews>
    <sheetView showGridLines="0" workbookViewId="0">
      <selection activeCell="D10" sqref="D10"/>
    </sheetView>
  </sheetViews>
  <sheetFormatPr defaultColWidth="9.1796875" defaultRowHeight="15.5" x14ac:dyDescent="0.35"/>
  <cols>
    <col min="1" max="1" width="45.7265625"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202</v>
      </c>
    </row>
    <row r="4" spans="1:7" x14ac:dyDescent="0.35">
      <c r="A4" s="31" t="s">
        <v>118</v>
      </c>
      <c r="B4" s="32" t="s">
        <v>119</v>
      </c>
      <c r="C4" s="32" t="s">
        <v>80</v>
      </c>
      <c r="D4" s="32" t="s">
        <v>77</v>
      </c>
      <c r="E4" s="32" t="s">
        <v>120</v>
      </c>
      <c r="F4" s="32" t="s">
        <v>76</v>
      </c>
      <c r="G4" s="33" t="s">
        <v>79</v>
      </c>
    </row>
    <row r="5" spans="1:7" x14ac:dyDescent="0.35">
      <c r="A5" s="28" t="s">
        <v>203</v>
      </c>
      <c r="B5" s="21">
        <v>21</v>
      </c>
      <c r="C5" s="21">
        <v>22</v>
      </c>
      <c r="D5" s="17" t="s">
        <v>21</v>
      </c>
      <c r="E5" s="21">
        <v>21</v>
      </c>
      <c r="F5" s="21">
        <v>22</v>
      </c>
      <c r="G5" s="30" t="s">
        <v>21</v>
      </c>
    </row>
    <row r="6" spans="1:7" x14ac:dyDescent="0.35">
      <c r="A6" s="28" t="s">
        <v>204</v>
      </c>
      <c r="B6" s="21">
        <v>2129.7349999999997</v>
      </c>
      <c r="C6" s="21">
        <v>2981</v>
      </c>
      <c r="D6" s="17">
        <v>1.3997046580912651</v>
      </c>
      <c r="E6" s="21">
        <v>1223.625</v>
      </c>
      <c r="F6" s="21">
        <v>1731</v>
      </c>
      <c r="G6" s="30">
        <v>1.4146490959239963</v>
      </c>
    </row>
    <row r="7" spans="1:7" x14ac:dyDescent="0.35">
      <c r="A7" s="28" t="s">
        <v>205</v>
      </c>
      <c r="B7" s="21">
        <v>25</v>
      </c>
      <c r="C7" s="21">
        <v>44</v>
      </c>
      <c r="D7" s="17" t="s">
        <v>21</v>
      </c>
      <c r="E7" s="21">
        <v>25</v>
      </c>
      <c r="F7" s="21">
        <v>44</v>
      </c>
      <c r="G7" s="30" t="s">
        <v>21</v>
      </c>
    </row>
    <row r="8" spans="1:7" x14ac:dyDescent="0.35">
      <c r="A8" s="28" t="s">
        <v>206</v>
      </c>
      <c r="B8" s="21">
        <v>13</v>
      </c>
      <c r="C8" s="21">
        <v>17</v>
      </c>
      <c r="D8" s="17" t="s">
        <v>21</v>
      </c>
      <c r="E8" s="21">
        <v>12</v>
      </c>
      <c r="F8" s="21">
        <v>16</v>
      </c>
      <c r="G8" s="30" t="s">
        <v>21</v>
      </c>
    </row>
    <row r="9" spans="1:7" x14ac:dyDescent="0.35">
      <c r="A9" s="28" t="s">
        <v>207</v>
      </c>
      <c r="B9" s="21">
        <v>75</v>
      </c>
      <c r="C9" s="21">
        <v>56</v>
      </c>
      <c r="D9" s="17" t="s">
        <v>21</v>
      </c>
      <c r="E9" s="21">
        <v>75</v>
      </c>
      <c r="F9" s="21">
        <v>56</v>
      </c>
      <c r="G9" s="30" t="s">
        <v>21</v>
      </c>
    </row>
    <row r="10" spans="1:7" x14ac:dyDescent="0.35">
      <c r="A10" s="28" t="s">
        <v>208</v>
      </c>
      <c r="B10" s="21">
        <v>9</v>
      </c>
      <c r="C10" s="21">
        <v>12</v>
      </c>
      <c r="D10" s="17" t="s">
        <v>21</v>
      </c>
      <c r="E10" s="21">
        <v>8</v>
      </c>
      <c r="F10" s="21">
        <v>10</v>
      </c>
      <c r="G10" s="30" t="s">
        <v>21</v>
      </c>
    </row>
    <row r="11" spans="1:7" x14ac:dyDescent="0.35">
      <c r="A11" s="28" t="s">
        <v>209</v>
      </c>
      <c r="B11" s="21">
        <v>18</v>
      </c>
      <c r="C11" s="21">
        <v>15</v>
      </c>
      <c r="D11" s="17" t="s">
        <v>21</v>
      </c>
      <c r="E11" s="21">
        <v>20</v>
      </c>
      <c r="F11" s="21">
        <v>12</v>
      </c>
      <c r="G11" s="30" t="s">
        <v>21</v>
      </c>
    </row>
    <row r="12" spans="1:7" x14ac:dyDescent="0.35">
      <c r="A12" s="34" t="s">
        <v>70</v>
      </c>
      <c r="B12" s="37">
        <v>388</v>
      </c>
      <c r="C12" s="37">
        <v>424</v>
      </c>
      <c r="D12" s="36" t="s">
        <v>21</v>
      </c>
      <c r="E12" s="37">
        <v>388</v>
      </c>
      <c r="F12" s="37">
        <v>424</v>
      </c>
      <c r="G12" s="38" t="s">
        <v>21</v>
      </c>
    </row>
    <row r="14" spans="1:7" x14ac:dyDescent="0.35">
      <c r="A14" s="6" t="s">
        <v>191</v>
      </c>
    </row>
    <row r="15" spans="1:7" x14ac:dyDescent="0.35">
      <c r="A15" s="6" t="s">
        <v>192</v>
      </c>
    </row>
    <row r="16" spans="1:7" x14ac:dyDescent="0.35">
      <c r="A16" s="6" t="s">
        <v>193</v>
      </c>
    </row>
    <row r="17" spans="1:1" x14ac:dyDescent="0.35">
      <c r="A17" s="6" t="s">
        <v>74</v>
      </c>
    </row>
  </sheetData>
  <hyperlinks>
    <hyperlink ref="A1" location="Index!A1" display="Back to Index" xr:uid="{694FF09B-CB5C-42BA-AC4B-73451D8CD267}"/>
  </hyperlinks>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F7A6C-271A-4DFB-9F8E-D2423A9C2B9F}">
  <dimension ref="A1:G14"/>
  <sheetViews>
    <sheetView showGridLines="0" workbookViewId="0">
      <selection activeCell="F20" sqref="F20"/>
    </sheetView>
  </sheetViews>
  <sheetFormatPr defaultColWidth="9.1796875" defaultRowHeight="15.5" x14ac:dyDescent="0.35"/>
  <cols>
    <col min="1" max="1" width="39.453125"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210</v>
      </c>
    </row>
    <row r="4" spans="1:7" x14ac:dyDescent="0.35">
      <c r="A4" s="31" t="s">
        <v>118</v>
      </c>
      <c r="B4" s="32" t="s">
        <v>119</v>
      </c>
      <c r="C4" s="32" t="s">
        <v>80</v>
      </c>
      <c r="D4" s="32" t="s">
        <v>77</v>
      </c>
      <c r="E4" s="32" t="s">
        <v>120</v>
      </c>
      <c r="F4" s="32" t="s">
        <v>76</v>
      </c>
      <c r="G4" s="33" t="s">
        <v>79</v>
      </c>
    </row>
    <row r="5" spans="1:7" x14ac:dyDescent="0.35">
      <c r="A5" s="28" t="s">
        <v>187</v>
      </c>
      <c r="B5" s="21">
        <v>13361.984999999999</v>
      </c>
      <c r="C5" s="21">
        <v>14476</v>
      </c>
      <c r="D5" s="17">
        <v>1.0833719690599863</v>
      </c>
      <c r="E5" s="21">
        <v>11879.829999999998</v>
      </c>
      <c r="F5" s="21">
        <v>13500</v>
      </c>
      <c r="G5" s="30">
        <v>1.1363798976921389</v>
      </c>
    </row>
    <row r="6" spans="1:7" x14ac:dyDescent="0.35">
      <c r="A6" s="28" t="s">
        <v>188</v>
      </c>
      <c r="B6" s="21">
        <v>529</v>
      </c>
      <c r="C6" s="21">
        <v>739</v>
      </c>
      <c r="D6" s="17" t="s">
        <v>21</v>
      </c>
      <c r="E6" s="21">
        <v>529</v>
      </c>
      <c r="F6" s="21">
        <v>739</v>
      </c>
      <c r="G6" s="30" t="s">
        <v>21</v>
      </c>
    </row>
    <row r="7" spans="1:7" x14ac:dyDescent="0.35">
      <c r="A7" s="28" t="s">
        <v>189</v>
      </c>
      <c r="B7" s="21">
        <v>75</v>
      </c>
      <c r="C7" s="21">
        <v>75</v>
      </c>
      <c r="D7" s="17" t="s">
        <v>21</v>
      </c>
      <c r="E7" s="21">
        <v>75</v>
      </c>
      <c r="F7" s="21">
        <v>75</v>
      </c>
      <c r="G7" s="30" t="s">
        <v>21</v>
      </c>
    </row>
    <row r="8" spans="1:7" x14ac:dyDescent="0.35">
      <c r="A8" s="28" t="s">
        <v>190</v>
      </c>
      <c r="B8" s="21">
        <v>17933.949999999997</v>
      </c>
      <c r="C8" s="21">
        <v>19199</v>
      </c>
      <c r="D8" s="17">
        <v>1.0705393959501395</v>
      </c>
      <c r="E8" s="21">
        <v>15059.999999999998</v>
      </c>
      <c r="F8" s="21">
        <v>17100</v>
      </c>
      <c r="G8" s="30">
        <v>1.1354581673306774</v>
      </c>
    </row>
    <row r="9" spans="1:7" x14ac:dyDescent="0.35">
      <c r="A9" s="34" t="s">
        <v>70</v>
      </c>
      <c r="B9" s="37">
        <v>425</v>
      </c>
      <c r="C9" s="37">
        <v>611</v>
      </c>
      <c r="D9" s="36" t="s">
        <v>21</v>
      </c>
      <c r="E9" s="37">
        <v>425</v>
      </c>
      <c r="F9" s="37">
        <v>611</v>
      </c>
      <c r="G9" s="38" t="s">
        <v>21</v>
      </c>
    </row>
    <row r="11" spans="1:7" x14ac:dyDescent="0.35">
      <c r="A11" s="6" t="s">
        <v>191</v>
      </c>
    </row>
    <row r="12" spans="1:7" x14ac:dyDescent="0.35">
      <c r="A12" s="6" t="s">
        <v>192</v>
      </c>
    </row>
    <row r="13" spans="1:7" x14ac:dyDescent="0.35">
      <c r="A13" s="6" t="s">
        <v>211</v>
      </c>
    </row>
    <row r="14" spans="1:7" x14ac:dyDescent="0.35">
      <c r="A14" s="6" t="s">
        <v>74</v>
      </c>
    </row>
  </sheetData>
  <hyperlinks>
    <hyperlink ref="A1" location="Index!A1" display="Back to Index" xr:uid="{574CF242-17D5-46A1-B431-0121DD14BF73}"/>
  </hyperlinks>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6E3DE-FDC2-4E9A-98E2-8BC1E37AA18B}">
  <dimension ref="A1:G17"/>
  <sheetViews>
    <sheetView showGridLines="0" workbookViewId="0">
      <selection activeCell="C8" sqref="C8"/>
    </sheetView>
  </sheetViews>
  <sheetFormatPr defaultColWidth="9.1796875" defaultRowHeight="15.5" x14ac:dyDescent="0.35"/>
  <cols>
    <col min="1" max="1" width="49.1796875"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212</v>
      </c>
    </row>
    <row r="4" spans="1:7" x14ac:dyDescent="0.35">
      <c r="A4" s="31" t="s">
        <v>118</v>
      </c>
      <c r="B4" s="32" t="s">
        <v>119</v>
      </c>
      <c r="C4" s="32" t="s">
        <v>80</v>
      </c>
      <c r="D4" s="32" t="s">
        <v>77</v>
      </c>
      <c r="E4" s="32" t="s">
        <v>120</v>
      </c>
      <c r="F4" s="32" t="s">
        <v>76</v>
      </c>
      <c r="G4" s="33" t="s">
        <v>79</v>
      </c>
    </row>
    <row r="5" spans="1:7" x14ac:dyDescent="0.35">
      <c r="A5" s="28" t="s">
        <v>195</v>
      </c>
      <c r="B5" s="21">
        <v>67</v>
      </c>
      <c r="C5" s="21">
        <v>66</v>
      </c>
      <c r="D5" s="17" t="s">
        <v>21</v>
      </c>
      <c r="E5" s="21">
        <v>67</v>
      </c>
      <c r="F5" s="21">
        <v>66</v>
      </c>
      <c r="G5" s="30" t="s">
        <v>21</v>
      </c>
    </row>
    <row r="6" spans="1:7" x14ac:dyDescent="0.35">
      <c r="A6" s="28" t="s">
        <v>213</v>
      </c>
      <c r="B6" s="21">
        <v>18748.445</v>
      </c>
      <c r="C6" s="21">
        <v>19608</v>
      </c>
      <c r="D6" s="17">
        <v>1.0458467355559355</v>
      </c>
      <c r="E6" s="21">
        <v>15687.499999999998</v>
      </c>
      <c r="F6" s="21">
        <v>17100</v>
      </c>
      <c r="G6" s="30">
        <v>1.0900398406374503</v>
      </c>
    </row>
    <row r="7" spans="1:7" x14ac:dyDescent="0.35">
      <c r="A7" s="28" t="s">
        <v>197</v>
      </c>
      <c r="B7" s="21">
        <v>79</v>
      </c>
      <c r="C7" s="21">
        <v>84</v>
      </c>
      <c r="D7" s="17" t="s">
        <v>21</v>
      </c>
      <c r="E7" s="21">
        <v>79</v>
      </c>
      <c r="F7" s="21">
        <v>84</v>
      </c>
      <c r="G7" s="30" t="s">
        <v>21</v>
      </c>
    </row>
    <row r="8" spans="1:7" x14ac:dyDescent="0.35">
      <c r="A8" s="28" t="s">
        <v>198</v>
      </c>
      <c r="B8" s="21">
        <v>36</v>
      </c>
      <c r="C8" s="21">
        <v>35</v>
      </c>
      <c r="D8" s="17" t="s">
        <v>21</v>
      </c>
      <c r="E8" s="21">
        <v>37</v>
      </c>
      <c r="F8" s="21">
        <v>37</v>
      </c>
      <c r="G8" s="30" t="s">
        <v>21</v>
      </c>
    </row>
    <row r="9" spans="1:7" x14ac:dyDescent="0.35">
      <c r="A9" s="28" t="s">
        <v>199</v>
      </c>
      <c r="B9" s="21">
        <v>21</v>
      </c>
      <c r="C9" s="21">
        <v>16</v>
      </c>
      <c r="D9" s="17" t="s">
        <v>21</v>
      </c>
      <c r="E9" s="21">
        <v>21</v>
      </c>
      <c r="F9" s="21">
        <v>16</v>
      </c>
      <c r="G9" s="30" t="s">
        <v>21</v>
      </c>
    </row>
    <row r="10" spans="1:7" x14ac:dyDescent="0.35">
      <c r="A10" s="28" t="s">
        <v>200</v>
      </c>
      <c r="B10" s="21">
        <v>28</v>
      </c>
      <c r="C10" s="21">
        <v>27</v>
      </c>
      <c r="D10" s="17" t="s">
        <v>21</v>
      </c>
      <c r="E10" s="21">
        <v>24</v>
      </c>
      <c r="F10" s="21">
        <v>30</v>
      </c>
      <c r="G10" s="30" t="s">
        <v>21</v>
      </c>
    </row>
    <row r="11" spans="1:7" x14ac:dyDescent="0.35">
      <c r="A11" s="28" t="s">
        <v>201</v>
      </c>
      <c r="B11" s="21">
        <v>28</v>
      </c>
      <c r="C11" s="21">
        <v>18</v>
      </c>
      <c r="D11" s="17" t="s">
        <v>21</v>
      </c>
      <c r="E11" s="21">
        <v>40</v>
      </c>
      <c r="F11" s="21">
        <v>19</v>
      </c>
      <c r="G11" s="30" t="s">
        <v>21</v>
      </c>
    </row>
    <row r="12" spans="1:7" x14ac:dyDescent="0.35">
      <c r="A12" s="34" t="s">
        <v>70</v>
      </c>
      <c r="B12" s="37">
        <v>384</v>
      </c>
      <c r="C12" s="37">
        <v>528</v>
      </c>
      <c r="D12" s="36" t="s">
        <v>21</v>
      </c>
      <c r="E12" s="37">
        <v>384</v>
      </c>
      <c r="F12" s="37">
        <v>528</v>
      </c>
      <c r="G12" s="38" t="s">
        <v>21</v>
      </c>
    </row>
    <row r="14" spans="1:7" x14ac:dyDescent="0.35">
      <c r="A14" s="6" t="s">
        <v>191</v>
      </c>
    </row>
    <row r="15" spans="1:7" x14ac:dyDescent="0.35">
      <c r="A15" s="6" t="s">
        <v>192</v>
      </c>
    </row>
    <row r="16" spans="1:7" x14ac:dyDescent="0.35">
      <c r="A16" s="6" t="s">
        <v>211</v>
      </c>
    </row>
    <row r="17" spans="1:1" x14ac:dyDescent="0.35">
      <c r="A17" s="6" t="s">
        <v>74</v>
      </c>
    </row>
  </sheetData>
  <hyperlinks>
    <hyperlink ref="A1" location="Index!A1" display="Back to Index" xr:uid="{CD0E4535-1880-4F48-B850-6A2F34EF1539}"/>
  </hyperlinks>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081A8-6DFB-4431-8357-552C7FF520A9}">
  <dimension ref="A1:I6"/>
  <sheetViews>
    <sheetView showGridLines="0" workbookViewId="0">
      <selection activeCell="F9" sqref="F9"/>
    </sheetView>
  </sheetViews>
  <sheetFormatPr defaultRowHeight="14.5" x14ac:dyDescent="0.35"/>
  <sheetData>
    <row r="1" spans="1:9" ht="15.5" x14ac:dyDescent="0.35">
      <c r="A1" s="20" t="s">
        <v>307</v>
      </c>
      <c r="B1" s="6"/>
      <c r="C1" s="6"/>
      <c r="D1" s="6"/>
      <c r="E1" s="6"/>
      <c r="F1" s="6"/>
      <c r="G1" s="6"/>
      <c r="H1" s="6"/>
      <c r="I1" s="6"/>
    </row>
    <row r="2" spans="1:9" ht="15.5" x14ac:dyDescent="0.35">
      <c r="A2" s="22" t="s">
        <v>258</v>
      </c>
      <c r="B2" s="6"/>
      <c r="C2" s="6"/>
      <c r="D2" s="6"/>
      <c r="E2" s="6"/>
      <c r="F2" s="6"/>
      <c r="G2" s="6"/>
      <c r="H2" s="6"/>
      <c r="I2" s="6"/>
    </row>
    <row r="3" spans="1:9" ht="15.5" x14ac:dyDescent="0.35">
      <c r="A3" s="6"/>
      <c r="B3" s="6"/>
      <c r="C3" s="6"/>
      <c r="D3" s="6"/>
      <c r="E3" s="6"/>
      <c r="F3" s="6"/>
      <c r="G3" s="6"/>
      <c r="H3" s="6"/>
      <c r="I3" s="6"/>
    </row>
    <row r="4" spans="1:9" ht="15.5" x14ac:dyDescent="0.35">
      <c r="A4" s="6" t="s">
        <v>214</v>
      </c>
      <c r="B4" s="6"/>
      <c r="C4" s="6"/>
      <c r="D4" s="6"/>
      <c r="E4" s="6"/>
      <c r="F4" s="6"/>
      <c r="G4" s="6"/>
      <c r="H4" s="6"/>
      <c r="I4" s="6"/>
    </row>
    <row r="5" spans="1:9" ht="15.5" x14ac:dyDescent="0.35">
      <c r="A5" s="6"/>
      <c r="B5" s="6"/>
      <c r="C5" s="6"/>
      <c r="D5" s="6"/>
      <c r="E5" s="6"/>
      <c r="F5" s="6"/>
      <c r="G5" s="6"/>
      <c r="H5" s="6"/>
      <c r="I5" s="6"/>
    </row>
    <row r="6" spans="1:9" ht="15.5" x14ac:dyDescent="0.35">
      <c r="A6" s="6"/>
      <c r="B6" s="6"/>
      <c r="C6" s="6"/>
      <c r="D6" s="6"/>
      <c r="E6" s="6"/>
      <c r="F6" s="6"/>
      <c r="G6" s="6"/>
      <c r="H6" s="6"/>
      <c r="I6" s="6"/>
    </row>
  </sheetData>
  <hyperlinks>
    <hyperlink ref="A1" location="Index!A1" display="Back to Index" xr:uid="{54DC01D1-AE00-4309-A3AD-3B6FFF752C7C}"/>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3FB7C-0585-42A2-AB60-5FC749288A0E}">
  <dimension ref="A1:G17"/>
  <sheetViews>
    <sheetView showGridLines="0" workbookViewId="0">
      <selection activeCell="B8" sqref="B8"/>
    </sheetView>
  </sheetViews>
  <sheetFormatPr defaultColWidth="9.1796875" defaultRowHeight="15.5" x14ac:dyDescent="0.35"/>
  <cols>
    <col min="1" max="1" width="53.81640625"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300</v>
      </c>
    </row>
    <row r="3" spans="1:7" x14ac:dyDescent="0.35">
      <c r="A3" s="5"/>
    </row>
    <row r="4" spans="1:7" x14ac:dyDescent="0.35">
      <c r="A4" s="6" t="s">
        <v>281</v>
      </c>
    </row>
    <row r="6" spans="1:7" x14ac:dyDescent="0.35">
      <c r="A6" s="31" t="s">
        <v>118</v>
      </c>
      <c r="B6" s="32" t="s">
        <v>119</v>
      </c>
      <c r="C6" s="32" t="s">
        <v>80</v>
      </c>
      <c r="D6" s="32" t="s">
        <v>77</v>
      </c>
      <c r="E6" s="32" t="s">
        <v>120</v>
      </c>
      <c r="F6" s="32" t="s">
        <v>76</v>
      </c>
      <c r="G6" s="33" t="s">
        <v>79</v>
      </c>
    </row>
    <row r="7" spans="1:7" x14ac:dyDescent="0.35">
      <c r="A7" s="28" t="s">
        <v>215</v>
      </c>
      <c r="B7" s="19">
        <v>1529.163</v>
      </c>
      <c r="C7" s="19">
        <v>477</v>
      </c>
      <c r="D7" s="16">
        <v>0.31193535286951096</v>
      </c>
      <c r="E7" s="19">
        <v>648.5</v>
      </c>
      <c r="F7" s="19">
        <v>220</v>
      </c>
      <c r="G7" s="29">
        <v>0.33924441017733231</v>
      </c>
    </row>
    <row r="8" spans="1:7" x14ac:dyDescent="0.35">
      <c r="A8" s="28" t="s">
        <v>216</v>
      </c>
      <c r="B8" s="19">
        <v>2093.3579999999997</v>
      </c>
      <c r="C8" s="19">
        <v>1207</v>
      </c>
      <c r="D8" s="16">
        <v>0.57658556252681104</v>
      </c>
      <c r="E8" s="19">
        <v>648.5</v>
      </c>
      <c r="F8" s="19">
        <v>250</v>
      </c>
      <c r="G8" s="29">
        <v>0.38550501156515032</v>
      </c>
    </row>
    <row r="9" spans="1:7" x14ac:dyDescent="0.35">
      <c r="A9" s="28" t="s">
        <v>217</v>
      </c>
      <c r="B9" s="19">
        <v>9.0789999999999988</v>
      </c>
      <c r="C9" s="19">
        <v>5</v>
      </c>
      <c r="D9" s="16">
        <v>0.55072144509307197</v>
      </c>
      <c r="E9" s="19">
        <v>0</v>
      </c>
      <c r="F9" s="19">
        <v>0</v>
      </c>
      <c r="G9" s="29">
        <v>0</v>
      </c>
    </row>
    <row r="10" spans="1:7" x14ac:dyDescent="0.35">
      <c r="A10" s="28" t="s">
        <v>218</v>
      </c>
      <c r="B10" s="19">
        <v>-573.274</v>
      </c>
      <c r="C10" s="19">
        <v>-734</v>
      </c>
      <c r="D10" s="16">
        <v>1.2803650610353863</v>
      </c>
      <c r="E10" s="19">
        <v>0</v>
      </c>
      <c r="F10" s="19">
        <v>0</v>
      </c>
      <c r="G10" s="29">
        <v>0</v>
      </c>
    </row>
    <row r="11" spans="1:7" x14ac:dyDescent="0.35">
      <c r="A11" s="34" t="s">
        <v>70</v>
      </c>
      <c r="B11" s="37">
        <v>1367</v>
      </c>
      <c r="C11" s="37">
        <v>1414</v>
      </c>
      <c r="D11" s="36" t="s">
        <v>21</v>
      </c>
      <c r="E11" s="37">
        <v>1367</v>
      </c>
      <c r="F11" s="37">
        <v>1414</v>
      </c>
      <c r="G11" s="38" t="s">
        <v>21</v>
      </c>
    </row>
    <row r="13" spans="1:7" x14ac:dyDescent="0.35">
      <c r="A13" s="6" t="s">
        <v>191</v>
      </c>
    </row>
    <row r="14" spans="1:7" x14ac:dyDescent="0.35">
      <c r="A14" s="6" t="s">
        <v>181</v>
      </c>
    </row>
    <row r="15" spans="1:7" x14ac:dyDescent="0.35">
      <c r="A15" s="6" t="s">
        <v>219</v>
      </c>
    </row>
    <row r="16" spans="1:7" x14ac:dyDescent="0.35">
      <c r="A16" s="6" t="s">
        <v>220</v>
      </c>
    </row>
    <row r="17" spans="1:1" x14ac:dyDescent="0.35">
      <c r="A17" s="6" t="s">
        <v>74</v>
      </c>
    </row>
  </sheetData>
  <hyperlinks>
    <hyperlink ref="A1" location="Index!A1" display="Back to Index" xr:uid="{23AEC55D-E488-4AC8-86DD-EC0864C0BBFC}"/>
  </hyperlinks>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E98D6-CC44-4967-B595-3252A7127313}">
  <dimension ref="A1:G17"/>
  <sheetViews>
    <sheetView showGridLines="0" workbookViewId="0">
      <selection activeCell="C8" sqref="C8"/>
    </sheetView>
  </sheetViews>
  <sheetFormatPr defaultColWidth="9.1796875" defaultRowHeight="15.5" x14ac:dyDescent="0.35"/>
  <cols>
    <col min="1" max="1" width="54"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301</v>
      </c>
    </row>
    <row r="3" spans="1:7" x14ac:dyDescent="0.35">
      <c r="A3" s="5"/>
    </row>
    <row r="4" spans="1:7" x14ac:dyDescent="0.35">
      <c r="A4" s="6" t="s">
        <v>281</v>
      </c>
    </row>
    <row r="6" spans="1:7" x14ac:dyDescent="0.35">
      <c r="A6" s="31" t="s">
        <v>118</v>
      </c>
      <c r="B6" s="32" t="s">
        <v>119</v>
      </c>
      <c r="C6" s="32" t="s">
        <v>80</v>
      </c>
      <c r="D6" s="32" t="s">
        <v>77</v>
      </c>
      <c r="E6" s="32" t="s">
        <v>120</v>
      </c>
      <c r="F6" s="32" t="s">
        <v>76</v>
      </c>
      <c r="G6" s="33" t="s">
        <v>79</v>
      </c>
    </row>
    <row r="7" spans="1:7" x14ac:dyDescent="0.35">
      <c r="A7" s="28" t="s">
        <v>215</v>
      </c>
      <c r="B7" s="19">
        <v>-1286.624</v>
      </c>
      <c r="C7" s="19">
        <v>-1805</v>
      </c>
      <c r="D7" s="16">
        <v>1.4028962618449523</v>
      </c>
      <c r="E7" s="19">
        <v>0</v>
      </c>
      <c r="F7" s="19">
        <v>0</v>
      </c>
      <c r="G7" s="29">
        <v>0</v>
      </c>
    </row>
    <row r="8" spans="1:7" x14ac:dyDescent="0.35">
      <c r="A8" s="28" t="s">
        <v>216</v>
      </c>
      <c r="B8" s="19">
        <v>440.97999999999996</v>
      </c>
      <c r="C8" s="19">
        <v>186</v>
      </c>
      <c r="D8" s="16">
        <v>0.42178783618304688</v>
      </c>
      <c r="E8" s="19">
        <v>0</v>
      </c>
      <c r="F8" s="19">
        <v>0</v>
      </c>
      <c r="G8" s="29">
        <v>0</v>
      </c>
    </row>
    <row r="9" spans="1:7" x14ac:dyDescent="0.35">
      <c r="A9" s="28" t="s">
        <v>217</v>
      </c>
      <c r="B9" s="19">
        <v>62.256</v>
      </c>
      <c r="C9" s="19">
        <v>4</v>
      </c>
      <c r="D9" s="16">
        <v>6.4250835260858397E-2</v>
      </c>
      <c r="E9" s="19">
        <v>0</v>
      </c>
      <c r="F9" s="19">
        <v>0</v>
      </c>
      <c r="G9" s="29">
        <v>0</v>
      </c>
    </row>
    <row r="10" spans="1:7" x14ac:dyDescent="0.35">
      <c r="A10" s="28" t="s">
        <v>218</v>
      </c>
      <c r="B10" s="19">
        <v>-1788.5629999999999</v>
      </c>
      <c r="C10" s="19">
        <v>-1995</v>
      </c>
      <c r="D10" s="16">
        <v>1.1154205918382523</v>
      </c>
      <c r="E10" s="19">
        <v>0</v>
      </c>
      <c r="F10" s="19">
        <v>0</v>
      </c>
      <c r="G10" s="29">
        <v>0</v>
      </c>
    </row>
    <row r="11" spans="1:7" x14ac:dyDescent="0.35">
      <c r="A11" s="34" t="s">
        <v>70</v>
      </c>
      <c r="B11" s="37">
        <v>529</v>
      </c>
      <c r="C11" s="37">
        <v>739</v>
      </c>
      <c r="D11" s="36" t="s">
        <v>21</v>
      </c>
      <c r="E11" s="37">
        <v>529</v>
      </c>
      <c r="F11" s="37">
        <v>739</v>
      </c>
      <c r="G11" s="38" t="s">
        <v>21</v>
      </c>
    </row>
    <row r="13" spans="1:7" x14ac:dyDescent="0.35">
      <c r="A13" s="6" t="s">
        <v>191</v>
      </c>
    </row>
    <row r="14" spans="1:7" x14ac:dyDescent="0.35">
      <c r="A14" s="6" t="s">
        <v>181</v>
      </c>
    </row>
    <row r="15" spans="1:7" x14ac:dyDescent="0.35">
      <c r="A15" s="6" t="s">
        <v>219</v>
      </c>
    </row>
    <row r="16" spans="1:7" x14ac:dyDescent="0.35">
      <c r="A16" s="6" t="s">
        <v>221</v>
      </c>
    </row>
    <row r="17" spans="1:1" x14ac:dyDescent="0.35">
      <c r="A17" s="6" t="s">
        <v>74</v>
      </c>
    </row>
  </sheetData>
  <hyperlinks>
    <hyperlink ref="A1" location="Index!A1" display="Back to Index" xr:uid="{C715C337-DD83-40BC-880E-DF05194E1E2C}"/>
  </hyperlinks>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42FAE-ED60-467D-A40E-3D47256758E1}">
  <dimension ref="A1:G14"/>
  <sheetViews>
    <sheetView showGridLines="0" topLeftCell="B1" workbookViewId="0">
      <selection activeCell="D6" sqref="D6"/>
    </sheetView>
  </sheetViews>
  <sheetFormatPr defaultColWidth="9.1796875" defaultRowHeight="15.5" x14ac:dyDescent="0.35"/>
  <cols>
    <col min="1" max="1" width="37.26953125"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222</v>
      </c>
    </row>
    <row r="4" spans="1:7" x14ac:dyDescent="0.35">
      <c r="A4" s="31" t="s">
        <v>118</v>
      </c>
      <c r="B4" s="32" t="s">
        <v>119</v>
      </c>
      <c r="C4" s="32" t="s">
        <v>80</v>
      </c>
      <c r="D4" s="32" t="s">
        <v>77</v>
      </c>
      <c r="E4" s="32" t="s">
        <v>120</v>
      </c>
      <c r="F4" s="32" t="s">
        <v>76</v>
      </c>
      <c r="G4" s="33" t="s">
        <v>79</v>
      </c>
    </row>
    <row r="5" spans="1:7" x14ac:dyDescent="0.35">
      <c r="A5" s="28" t="s">
        <v>223</v>
      </c>
      <c r="B5" s="21">
        <v>538.255</v>
      </c>
      <c r="C5" s="21">
        <v>497</v>
      </c>
      <c r="D5" s="17">
        <v>0.92335417227893846</v>
      </c>
      <c r="E5" s="21">
        <v>0</v>
      </c>
      <c r="F5" s="21">
        <v>0</v>
      </c>
      <c r="G5" s="30">
        <v>0</v>
      </c>
    </row>
    <row r="6" spans="1:7" x14ac:dyDescent="0.35">
      <c r="A6" s="28" t="s">
        <v>70</v>
      </c>
      <c r="B6" s="21">
        <v>1367</v>
      </c>
      <c r="C6" s="21">
        <v>1414</v>
      </c>
      <c r="D6" s="17" t="s">
        <v>21</v>
      </c>
      <c r="E6" s="21">
        <v>1367</v>
      </c>
      <c r="F6" s="21">
        <v>1414</v>
      </c>
      <c r="G6" s="30" t="s">
        <v>21</v>
      </c>
    </row>
    <row r="7" spans="1:7" x14ac:dyDescent="0.35">
      <c r="A7" s="28" t="s">
        <v>224</v>
      </c>
      <c r="B7" s="21">
        <v>11</v>
      </c>
      <c r="C7" s="21">
        <v>14</v>
      </c>
      <c r="D7" s="17" t="s">
        <v>21</v>
      </c>
      <c r="E7" s="21">
        <v>11</v>
      </c>
      <c r="F7" s="21">
        <v>14</v>
      </c>
      <c r="G7" s="30" t="s">
        <v>21</v>
      </c>
    </row>
    <row r="8" spans="1:7" x14ac:dyDescent="0.35">
      <c r="A8" s="28" t="s">
        <v>225</v>
      </c>
      <c r="B8" s="21">
        <v>5023.2809999999999</v>
      </c>
      <c r="C8" s="21">
        <v>3563</v>
      </c>
      <c r="D8" s="17">
        <v>0.7092973695877256</v>
      </c>
      <c r="E8" s="21">
        <v>4046.64</v>
      </c>
      <c r="F8" s="21">
        <v>2379</v>
      </c>
      <c r="G8" s="30">
        <v>0.58789514263685427</v>
      </c>
    </row>
    <row r="9" spans="1:7" x14ac:dyDescent="0.35">
      <c r="A9" s="34" t="s">
        <v>70</v>
      </c>
      <c r="B9" s="37">
        <v>128</v>
      </c>
      <c r="C9" s="37">
        <v>229</v>
      </c>
      <c r="D9" s="36" t="s">
        <v>21</v>
      </c>
      <c r="E9" s="37">
        <v>128</v>
      </c>
      <c r="F9" s="37">
        <v>229</v>
      </c>
      <c r="G9" s="38" t="s">
        <v>21</v>
      </c>
    </row>
    <row r="11" spans="1:7" x14ac:dyDescent="0.35">
      <c r="A11" s="6" t="s">
        <v>191</v>
      </c>
    </row>
    <row r="12" spans="1:7" x14ac:dyDescent="0.35">
      <c r="A12" s="6" t="s">
        <v>181</v>
      </c>
    </row>
    <row r="13" spans="1:7" x14ac:dyDescent="0.35">
      <c r="A13" s="6" t="s">
        <v>220</v>
      </c>
    </row>
    <row r="14" spans="1:7" x14ac:dyDescent="0.35">
      <c r="A14" s="6" t="s">
        <v>74</v>
      </c>
    </row>
  </sheetData>
  <hyperlinks>
    <hyperlink ref="A1" location="Index!A1" display="Back to Index" xr:uid="{1A363261-9414-4DE1-AA62-C93957AFC693}"/>
  </hyperlinks>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DA360-81A7-44B5-BF68-9F7BE1623AF1}">
  <dimension ref="A1:G14"/>
  <sheetViews>
    <sheetView showGridLines="0" workbookViewId="0">
      <selection activeCell="F20" sqref="F20"/>
    </sheetView>
  </sheetViews>
  <sheetFormatPr defaultColWidth="9.1796875" defaultRowHeight="15.5" x14ac:dyDescent="0.35"/>
  <cols>
    <col min="1" max="1" width="37.81640625" style="6" customWidth="1"/>
    <col min="2" max="2" width="23.90625" style="6" customWidth="1"/>
    <col min="3" max="3" width="23.08984375" style="6" customWidth="1"/>
    <col min="4" max="4" width="34.54296875" style="6" customWidth="1"/>
    <col min="5" max="5" width="25.90625" style="6" customWidth="1"/>
    <col min="6" max="6" width="25.08984375" style="6" customWidth="1"/>
    <col min="7" max="7" width="36.54296875" style="6" customWidth="1"/>
    <col min="8" max="16384" width="9.1796875" style="6"/>
  </cols>
  <sheetData>
    <row r="1" spans="1:7" x14ac:dyDescent="0.35">
      <c r="A1" s="20" t="s">
        <v>307</v>
      </c>
    </row>
    <row r="2" spans="1:7" x14ac:dyDescent="0.35">
      <c r="A2" s="5" t="s">
        <v>226</v>
      </c>
    </row>
    <row r="4" spans="1:7" x14ac:dyDescent="0.35">
      <c r="A4" s="31" t="s">
        <v>118</v>
      </c>
      <c r="B4" s="32" t="s">
        <v>119</v>
      </c>
      <c r="C4" s="32" t="s">
        <v>80</v>
      </c>
      <c r="D4" s="32" t="s">
        <v>77</v>
      </c>
      <c r="E4" s="32" t="s">
        <v>120</v>
      </c>
      <c r="F4" s="32" t="s">
        <v>76</v>
      </c>
      <c r="G4" s="33" t="s">
        <v>79</v>
      </c>
    </row>
    <row r="5" spans="1:7" x14ac:dyDescent="0.35">
      <c r="A5" s="28" t="s">
        <v>223</v>
      </c>
      <c r="B5" s="21">
        <v>2558.9809999999998</v>
      </c>
      <c r="C5" s="21">
        <v>1586</v>
      </c>
      <c r="D5" s="17">
        <v>0.61977795067646069</v>
      </c>
      <c r="E5" s="21">
        <v>505.83</v>
      </c>
      <c r="F5" s="21">
        <v>0</v>
      </c>
      <c r="G5" s="30">
        <v>0</v>
      </c>
    </row>
    <row r="6" spans="1:7" x14ac:dyDescent="0.35">
      <c r="A6" s="28" t="s">
        <v>70</v>
      </c>
      <c r="B6" s="21">
        <v>529</v>
      </c>
      <c r="C6" s="21">
        <v>739</v>
      </c>
      <c r="D6" s="17" t="s">
        <v>21</v>
      </c>
      <c r="E6" s="21">
        <v>529</v>
      </c>
      <c r="F6" s="21">
        <v>739</v>
      </c>
      <c r="G6" s="30" t="s">
        <v>21</v>
      </c>
    </row>
    <row r="7" spans="1:7" x14ac:dyDescent="0.35">
      <c r="A7" s="28" t="s">
        <v>224</v>
      </c>
      <c r="B7" s="21">
        <v>53</v>
      </c>
      <c r="C7" s="21">
        <v>40</v>
      </c>
      <c r="D7" s="17" t="s">
        <v>21</v>
      </c>
      <c r="E7" s="21">
        <v>53</v>
      </c>
      <c r="F7" s="21">
        <v>40</v>
      </c>
      <c r="G7" s="30" t="s">
        <v>21</v>
      </c>
    </row>
    <row r="8" spans="1:7" x14ac:dyDescent="0.35">
      <c r="A8" s="28" t="s">
        <v>225</v>
      </c>
      <c r="B8" s="21">
        <v>4849.4830000000002</v>
      </c>
      <c r="C8" s="21">
        <v>3992</v>
      </c>
      <c r="D8" s="17">
        <v>0.82318053285267723</v>
      </c>
      <c r="E8" s="21">
        <v>2693.8689999999997</v>
      </c>
      <c r="F8" s="21">
        <v>1500</v>
      </c>
      <c r="G8" s="30">
        <v>0.55681994929968759</v>
      </c>
    </row>
    <row r="9" spans="1:7" x14ac:dyDescent="0.35">
      <c r="A9" s="34" t="s">
        <v>70</v>
      </c>
      <c r="B9" s="37">
        <v>208</v>
      </c>
      <c r="C9" s="37">
        <v>232</v>
      </c>
      <c r="D9" s="36" t="s">
        <v>21</v>
      </c>
      <c r="E9" s="37">
        <v>208</v>
      </c>
      <c r="F9" s="37">
        <v>232</v>
      </c>
      <c r="G9" s="38" t="s">
        <v>21</v>
      </c>
    </row>
    <row r="11" spans="1:7" x14ac:dyDescent="0.35">
      <c r="A11" s="6" t="s">
        <v>191</v>
      </c>
    </row>
    <row r="12" spans="1:7" x14ac:dyDescent="0.35">
      <c r="A12" s="6" t="s">
        <v>181</v>
      </c>
    </row>
    <row r="13" spans="1:7" x14ac:dyDescent="0.35">
      <c r="A13" s="6" t="s">
        <v>221</v>
      </c>
    </row>
    <row r="14" spans="1:7" x14ac:dyDescent="0.35">
      <c r="A14" s="6" t="s">
        <v>74</v>
      </c>
    </row>
  </sheetData>
  <hyperlinks>
    <hyperlink ref="A1" location="Index!A1" display="Back to Index" xr:uid="{8D3F8343-8B70-477B-9320-C9228207013C}"/>
  </hyperlinks>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A54472659</value>
    </field>
    <field name="Objective-Title">
      <value order="0">SIESW_2122_Income_Comparisons_v3c_2024-07-27</value>
    </field>
    <field name="Objective-Description">
      <value order="0"/>
    </field>
    <field name="Objective-CreationStamp">
      <value order="0">2024-07-30T14:09:34Z</value>
    </field>
    <field name="Objective-IsApproved">
      <value order="0">false</value>
    </field>
    <field name="Objective-IsPublished">
      <value order="0">true</value>
    </field>
    <field name="Objective-DatePublished">
      <value order="0">2024-11-27T17:58:33Z</value>
    </field>
    <field name="Objective-ModificationStamp">
      <value order="0">2024-11-27T17:58:33Z</value>
    </field>
    <field name="Objective-Owner">
      <value order="0">Hall, Emma (CSI - DDAT &amp; KAS - KAS - Chief Social Research Officer)</value>
    </field>
    <field name="Objective-Path">
      <value order="0">Objective Global Folder:#Business File Plan:WG Organisational Groups:Covid-19 Inquiry - Excluded File Plan Areas:Corporate Services &amp; Inspectorates (CSI) - KAS - Social Research &amp; Information Division:1 - Save:Education &amp; Skills Research:Research:Research 2018/19:KAS - Education &amp; Skills Research - Student Income and Expenditure Survey - 2018-2023:10. SIES 2021/2022 QA of results / report</value>
    </field>
    <field name="Objective-Parent">
      <value order="0">10. SIES 2021/2022 QA of results / report</value>
    </field>
    <field name="Objective-State">
      <value order="0">Published</value>
    </field>
    <field name="Objective-VersionId">
      <value order="0">vA101681002</value>
    </field>
    <field name="Objective-Version">
      <value order="0">4.0</value>
    </field>
    <field name="Objective-VersionNumber">
      <value order="0">4</value>
    </field>
    <field name="Objective-VersionComment">
      <value order="0"/>
    </field>
    <field name="Objective-FileNumber">
      <value order="0">qA1368557</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35</vt:i4>
      </vt:variant>
    </vt:vector>
  </HeadingPairs>
  <TitlesOfParts>
    <vt:vector size="35" baseType="lpstr">
      <vt:lpstr>Cover</vt:lpstr>
      <vt:lpstr>Glossary</vt:lpstr>
      <vt:lpstr>Definitions</vt:lpstr>
      <vt:lpstr>Presentation of tables</vt:lpstr>
      <vt:lpstr>Index</vt:lpstr>
      <vt:lpstr>Table7.1_incl.</vt:lpstr>
      <vt:lpstr>Table7.1_excl.</vt:lpstr>
      <vt:lpstr>Table7.1a_incl.</vt:lpstr>
      <vt:lpstr>Table7.1a_excl.</vt:lpstr>
      <vt:lpstr>Table7.2_incl.</vt:lpstr>
      <vt:lpstr>Table7.2_excl.</vt:lpstr>
      <vt:lpstr>Table7.2a_incl.</vt:lpstr>
      <vt:lpstr>Table7.2a_excl.</vt:lpstr>
      <vt:lpstr>Table7.3a_incl.</vt:lpstr>
      <vt:lpstr>Table7.3a_excl.</vt:lpstr>
      <vt:lpstr>Table7.3b_incl.</vt:lpstr>
      <vt:lpstr>Table7.3b_excl.</vt:lpstr>
      <vt:lpstr>Table7.4a_incl.</vt:lpstr>
      <vt:lpstr>Table7.4a_excl.</vt:lpstr>
      <vt:lpstr>Table7.4b_incl.</vt:lpstr>
      <vt:lpstr>Table7.4b_excl.</vt:lpstr>
      <vt:lpstr>Table7.5_incl.</vt:lpstr>
      <vt:lpstr>Table7.5_excl.</vt:lpstr>
      <vt:lpstr>Table7.6_incl.</vt:lpstr>
      <vt:lpstr>Table7.6_excl.</vt:lpstr>
      <vt:lpstr>Table7.7</vt:lpstr>
      <vt:lpstr>Table7.8</vt:lpstr>
      <vt:lpstr>Table7.9</vt:lpstr>
      <vt:lpstr>Table7.10</vt:lpstr>
      <vt:lpstr>Table7.11</vt:lpstr>
      <vt:lpstr>Table7.12</vt:lpstr>
      <vt:lpstr>Table7.13_incl.</vt:lpstr>
      <vt:lpstr>Table7.14_incl.</vt:lpstr>
      <vt:lpstr>Table7.15</vt:lpstr>
      <vt:lpstr>Table7.16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 Pollard</dc:creator>
  <cp:lastModifiedBy>Cox, Jonathan (CSI - DDAT &amp; KAS - KAS - Chief Statisti</cp:lastModifiedBy>
  <dcterms:created xsi:type="dcterms:W3CDTF">2024-05-09T09:08:42Z</dcterms:created>
  <dcterms:modified xsi:type="dcterms:W3CDTF">2024-12-03T11:51:03Z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A54472659</vt:lpwstr>
  </property>
  <property fmtid="{D5CDD505-2E9C-101B-9397-08002B2CF9AE}" pid="4" name="Objective-Title">
    <vt:lpwstr>SIESW_2122_Income_Comparisons_v3c_2024-07-27</vt:lpwstr>
  </property>
  <property fmtid="{D5CDD505-2E9C-101B-9397-08002B2CF9AE}" pid="5" name="Objective-Description">
    <vt:lpwstr/>
  </property>
  <property fmtid="{D5CDD505-2E9C-101B-9397-08002B2CF9AE}" pid="6" name="Objective-CreationStamp">
    <vt:filetime>2024-07-30T14:09:34Z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2024-11-27T17:58:33Z</vt:filetime>
  </property>
  <property fmtid="{D5CDD505-2E9C-101B-9397-08002B2CF9AE}" pid="10" name="Objective-ModificationStamp">
    <vt:filetime>2024-11-27T17:58:33Z</vt:filetime>
  </property>
  <property fmtid="{D5CDD505-2E9C-101B-9397-08002B2CF9AE}" pid="11" name="Objective-Owner">
    <vt:lpwstr>Hall, Emma (CSI - DDAT &amp; KAS - KAS - Chief Social Research Officer)</vt:lpwstr>
  </property>
  <property fmtid="{D5CDD505-2E9C-101B-9397-08002B2CF9AE}" pid="12" name="Objective-Path">
    <vt:lpwstr>Objective Global Folder:#Business File Plan:WG Organisational Groups:Covid-19 Inquiry - Excluded File Plan Areas:Corporate Services &amp; Inspectorates (CSI) - KAS - Social Research &amp; Information Division:1 - Save:Education &amp; Skills Research:Research:Research 2018/19:KAS - Education &amp; Skills Research - Student Income and Expenditure Survey - 2018-2023:10. SIES 2021/2022 QA of results / report:</vt:lpwstr>
  </property>
  <property fmtid="{D5CDD505-2E9C-101B-9397-08002B2CF9AE}" pid="13" name="Objective-Parent">
    <vt:lpwstr>10. SIES 2021/2022 QA of results / report</vt:lpwstr>
  </property>
  <property fmtid="{D5CDD505-2E9C-101B-9397-08002B2CF9AE}" pid="14" name="Objective-State">
    <vt:lpwstr>Published</vt:lpwstr>
  </property>
  <property fmtid="{D5CDD505-2E9C-101B-9397-08002B2CF9AE}" pid="15" name="Objective-VersionId">
    <vt:lpwstr>vA101681002</vt:lpwstr>
  </property>
  <property fmtid="{D5CDD505-2E9C-101B-9397-08002B2CF9AE}" pid="16" name="Objective-Version">
    <vt:lpwstr>4.0</vt:lpwstr>
  </property>
  <property fmtid="{D5CDD505-2E9C-101B-9397-08002B2CF9AE}" pid="17" name="Objective-VersionNumber">
    <vt:r8>4</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Connect Creator">
    <vt:lpwstr/>
  </property>
  <property fmtid="{D5CDD505-2E9C-101B-9397-08002B2CF9AE}" pid="23" name="Objective-Comment">
    <vt:lpwstr/>
  </property>
  <property fmtid="{D5CDD505-2E9C-101B-9397-08002B2CF9AE}" pid="24" name="Objective-Date Acquired">
    <vt:lpwstr/>
  </property>
  <property fmtid="{D5CDD505-2E9C-101B-9397-08002B2CF9AE}" pid="25" name="Objective-Official Translation">
    <vt:lpwstr/>
  </property>
</Properties>
</file>